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DUEP\Marketing\Monthly Report\"/>
    </mc:Choice>
  </mc:AlternateContent>
  <xr:revisionPtr revIDLastSave="0" documentId="13_ncr:1_{47E0DDC6-949B-4519-896C-4DB58D40DF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AV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0" i="1" l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19" i="1"/>
  <c r="L595" i="1"/>
  <c r="M595" i="1"/>
  <c r="L596" i="1"/>
  <c r="M596" i="1"/>
  <c r="L597" i="1"/>
  <c r="M597" i="1"/>
  <c r="L598" i="1"/>
  <c r="M598" i="1"/>
  <c r="L599" i="1"/>
  <c r="M599" i="1"/>
  <c r="L600" i="1"/>
  <c r="M600" i="1"/>
  <c r="L601" i="1"/>
  <c r="M601" i="1"/>
  <c r="L602" i="1"/>
  <c r="M602" i="1"/>
  <c r="L603" i="1"/>
  <c r="M603" i="1"/>
  <c r="L604" i="1"/>
  <c r="M604" i="1"/>
  <c r="L605" i="1"/>
  <c r="M605" i="1"/>
  <c r="L606" i="1"/>
  <c r="M606" i="1"/>
  <c r="L607" i="1"/>
  <c r="M607" i="1"/>
  <c r="L608" i="1"/>
  <c r="M608" i="1"/>
  <c r="L609" i="1"/>
  <c r="M609" i="1"/>
  <c r="L610" i="1"/>
  <c r="M610" i="1"/>
  <c r="L611" i="1"/>
  <c r="M611" i="1"/>
  <c r="L612" i="1"/>
  <c r="M612" i="1"/>
  <c r="L613" i="1"/>
  <c r="M613" i="1"/>
  <c r="L614" i="1"/>
  <c r="M614" i="1"/>
  <c r="L615" i="1"/>
  <c r="M615" i="1"/>
  <c r="L616" i="1"/>
  <c r="M616" i="1"/>
  <c r="L617" i="1"/>
  <c r="M617" i="1"/>
  <c r="L618" i="1"/>
  <c r="M618" i="1"/>
  <c r="L619" i="1"/>
  <c r="M619" i="1"/>
  <c r="L620" i="1"/>
  <c r="M620" i="1"/>
  <c r="L621" i="1"/>
  <c r="M621" i="1"/>
  <c r="L622" i="1"/>
  <c r="M622" i="1"/>
  <c r="L623" i="1"/>
  <c r="M623" i="1"/>
  <c r="L624" i="1"/>
  <c r="M624" i="1"/>
  <c r="L625" i="1"/>
  <c r="M625" i="1"/>
  <c r="L626" i="1"/>
  <c r="M626" i="1"/>
  <c r="L627" i="1"/>
  <c r="M627" i="1"/>
  <c r="L628" i="1"/>
  <c r="M628" i="1"/>
  <c r="L629" i="1"/>
  <c r="M629" i="1"/>
  <c r="L630" i="1"/>
  <c r="M630" i="1"/>
  <c r="L631" i="1"/>
  <c r="M631" i="1"/>
  <c r="L632" i="1"/>
  <c r="M632" i="1"/>
  <c r="L633" i="1"/>
  <c r="M633" i="1"/>
  <c r="L634" i="1"/>
  <c r="M634" i="1"/>
  <c r="L635" i="1"/>
  <c r="M635" i="1"/>
  <c r="L563" i="1" l="1"/>
  <c r="M563" i="1"/>
  <c r="L564" i="1"/>
  <c r="M564" i="1"/>
  <c r="L565" i="1"/>
  <c r="M565" i="1"/>
  <c r="L566" i="1"/>
  <c r="M566" i="1"/>
  <c r="L567" i="1"/>
  <c r="M567" i="1"/>
  <c r="L568" i="1"/>
  <c r="M568" i="1"/>
  <c r="L569" i="1"/>
  <c r="M569" i="1"/>
  <c r="L570" i="1"/>
  <c r="M570" i="1"/>
  <c r="L571" i="1"/>
  <c r="M571" i="1"/>
  <c r="L572" i="1"/>
  <c r="M572" i="1"/>
  <c r="L573" i="1"/>
  <c r="M573" i="1"/>
  <c r="L574" i="1"/>
  <c r="M574" i="1"/>
  <c r="L575" i="1"/>
  <c r="M575" i="1"/>
  <c r="L576" i="1"/>
  <c r="M576" i="1"/>
  <c r="L577" i="1"/>
  <c r="M577" i="1"/>
  <c r="L578" i="1"/>
  <c r="M578" i="1"/>
  <c r="L579" i="1"/>
  <c r="M579" i="1"/>
  <c r="L580" i="1"/>
  <c r="M580" i="1"/>
  <c r="L581" i="1"/>
  <c r="M581" i="1"/>
  <c r="L582" i="1"/>
  <c r="M582" i="1"/>
  <c r="L583" i="1"/>
  <c r="M583" i="1"/>
  <c r="L584" i="1"/>
  <c r="M584" i="1"/>
  <c r="L585" i="1"/>
  <c r="M585" i="1"/>
  <c r="L586" i="1"/>
  <c r="M586" i="1"/>
  <c r="L587" i="1"/>
  <c r="M587" i="1"/>
  <c r="L588" i="1"/>
  <c r="M588" i="1"/>
  <c r="L589" i="1"/>
  <c r="M589" i="1"/>
  <c r="L590" i="1"/>
  <c r="M590" i="1"/>
  <c r="L591" i="1"/>
  <c r="M591" i="1"/>
  <c r="L592" i="1"/>
  <c r="M592" i="1"/>
  <c r="L593" i="1"/>
  <c r="M593" i="1"/>
  <c r="L594" i="1"/>
  <c r="M594" i="1"/>
  <c r="L562" i="1"/>
  <c r="L534" i="1" l="1"/>
  <c r="M534" i="1"/>
  <c r="L535" i="1"/>
  <c r="M535" i="1"/>
  <c r="L536" i="1"/>
  <c r="M536" i="1"/>
  <c r="L537" i="1"/>
  <c r="M537" i="1"/>
  <c r="L538" i="1"/>
  <c r="M538" i="1"/>
  <c r="L539" i="1"/>
  <c r="M539" i="1"/>
  <c r="L540" i="1"/>
  <c r="M540" i="1"/>
  <c r="L541" i="1"/>
  <c r="M541" i="1"/>
  <c r="L542" i="1"/>
  <c r="M542" i="1"/>
  <c r="L543" i="1"/>
  <c r="M543" i="1"/>
  <c r="L544" i="1"/>
  <c r="M544" i="1"/>
  <c r="L545" i="1"/>
  <c r="M545" i="1"/>
  <c r="L546" i="1"/>
  <c r="M546" i="1"/>
  <c r="L547" i="1"/>
  <c r="M547" i="1"/>
  <c r="L548" i="1"/>
  <c r="M548" i="1"/>
  <c r="L549" i="1"/>
  <c r="M549" i="1"/>
  <c r="L550" i="1"/>
  <c r="M550" i="1"/>
  <c r="L551" i="1"/>
  <c r="M551" i="1"/>
  <c r="L552" i="1"/>
  <c r="M552" i="1"/>
  <c r="L553" i="1"/>
  <c r="M553" i="1"/>
  <c r="L554" i="1"/>
  <c r="M554" i="1"/>
  <c r="L555" i="1"/>
  <c r="M555" i="1"/>
  <c r="L556" i="1"/>
  <c r="M556" i="1"/>
  <c r="L557" i="1"/>
  <c r="M557" i="1"/>
  <c r="L558" i="1"/>
  <c r="M558" i="1"/>
  <c r="L559" i="1"/>
  <c r="M559" i="1"/>
  <c r="L560" i="1"/>
  <c r="M560" i="1"/>
  <c r="L561" i="1"/>
  <c r="M561" i="1"/>
  <c r="M562" i="1"/>
  <c r="M532" i="1"/>
  <c r="L532" i="1"/>
  <c r="L533" i="1" l="1"/>
  <c r="M533" i="1"/>
  <c r="L531" i="1" l="1"/>
  <c r="M531" i="1"/>
  <c r="L526" i="1" l="1"/>
  <c r="M526" i="1"/>
  <c r="L527" i="1"/>
  <c r="M527" i="1"/>
  <c r="L528" i="1"/>
  <c r="M528" i="1"/>
  <c r="L529" i="1"/>
  <c r="M529" i="1"/>
  <c r="L530" i="1"/>
  <c r="M530" i="1"/>
  <c r="L522" i="1" l="1"/>
  <c r="M522" i="1"/>
  <c r="L523" i="1"/>
  <c r="M523" i="1"/>
  <c r="L524" i="1"/>
  <c r="M524" i="1"/>
  <c r="L525" i="1"/>
  <c r="M525" i="1"/>
  <c r="L518" i="1" l="1"/>
  <c r="M518" i="1"/>
  <c r="L519" i="1"/>
  <c r="M519" i="1"/>
  <c r="L520" i="1"/>
  <c r="M520" i="1"/>
  <c r="L521" i="1"/>
  <c r="M521" i="1"/>
  <c r="L514" i="1" l="1"/>
  <c r="M514" i="1"/>
  <c r="L515" i="1"/>
  <c r="M515" i="1"/>
  <c r="L516" i="1"/>
  <c r="M516" i="1"/>
  <c r="L517" i="1"/>
  <c r="M517" i="1"/>
  <c r="L511" i="1" l="1"/>
  <c r="M511" i="1"/>
  <c r="L512" i="1"/>
  <c r="M512" i="1"/>
  <c r="L513" i="1"/>
  <c r="M513" i="1"/>
  <c r="L509" i="1" l="1"/>
  <c r="M509" i="1"/>
  <c r="L510" i="1"/>
  <c r="M510" i="1"/>
  <c r="L508" i="1" l="1"/>
  <c r="M508" i="1"/>
  <c r="L507" i="1" l="1"/>
  <c r="M507" i="1"/>
  <c r="L506" i="1" l="1"/>
  <c r="M506" i="1"/>
  <c r="L505" i="1" l="1"/>
  <c r="M505" i="1"/>
  <c r="L503" i="1" l="1"/>
  <c r="M503" i="1"/>
  <c r="L504" i="1"/>
  <c r="M504" i="1"/>
  <c r="L501" i="1" l="1"/>
  <c r="M501" i="1"/>
  <c r="L502" i="1"/>
  <c r="M502" i="1"/>
  <c r="L500" i="1" l="1"/>
  <c r="M500" i="1"/>
  <c r="L499" i="1"/>
  <c r="M499" i="1"/>
  <c r="L498" i="1" l="1"/>
  <c r="M498" i="1"/>
  <c r="L497" i="1" l="1"/>
  <c r="M497" i="1"/>
  <c r="L493" i="1" l="1"/>
  <c r="M493" i="1"/>
  <c r="L494" i="1"/>
  <c r="M494" i="1"/>
  <c r="L495" i="1"/>
  <c r="M495" i="1"/>
  <c r="L496" i="1"/>
  <c r="M496" i="1"/>
  <c r="L491" i="1" l="1"/>
  <c r="M491" i="1"/>
  <c r="L492" i="1"/>
  <c r="M492" i="1"/>
  <c r="L490" i="1" l="1"/>
  <c r="M490" i="1"/>
  <c r="L489" i="1" l="1"/>
  <c r="M489" i="1"/>
  <c r="L488" i="1" l="1"/>
  <c r="M488" i="1"/>
  <c r="L487" i="1" l="1"/>
  <c r="M487" i="1"/>
  <c r="L486" i="1" l="1"/>
  <c r="M486" i="1"/>
  <c r="L485" i="1" l="1"/>
  <c r="M485" i="1"/>
  <c r="L484" i="1" l="1"/>
  <c r="M484" i="1"/>
  <c r="L483" i="1" l="1"/>
  <c r="M483" i="1"/>
  <c r="L482" i="1" l="1"/>
  <c r="M482" i="1"/>
  <c r="L481" i="1" l="1"/>
  <c r="M481" i="1"/>
  <c r="L480" i="1" l="1"/>
  <c r="M480" i="1"/>
  <c r="L479" i="1" l="1"/>
  <c r="M479" i="1"/>
  <c r="L476" i="1" l="1"/>
  <c r="M476" i="1"/>
  <c r="L477" i="1"/>
  <c r="M477" i="1"/>
  <c r="L478" i="1"/>
  <c r="M478" i="1"/>
  <c r="L475" i="1" l="1"/>
  <c r="M475" i="1"/>
  <c r="L474" i="1" l="1"/>
  <c r="M474" i="1"/>
  <c r="L473" i="1" l="1"/>
  <c r="M473" i="1"/>
  <c r="L472" i="1" l="1"/>
  <c r="M472" i="1"/>
  <c r="L471" i="1" l="1"/>
  <c r="M471" i="1"/>
  <c r="L470" i="1" l="1"/>
  <c r="M470" i="1"/>
  <c r="L468" i="1" l="1"/>
  <c r="M468" i="1"/>
  <c r="L469" i="1"/>
  <c r="M469" i="1"/>
  <c r="L467" i="1" l="1"/>
  <c r="M467" i="1"/>
  <c r="L466" i="1" l="1"/>
  <c r="M466" i="1"/>
  <c r="L465" i="1" l="1"/>
  <c r="M465" i="1"/>
  <c r="L464" i="1" l="1"/>
  <c r="M464" i="1"/>
  <c r="L463" i="1" l="1"/>
  <c r="M463" i="1"/>
  <c r="L461" i="1" l="1"/>
  <c r="M461" i="1"/>
  <c r="L462" i="1"/>
  <c r="M462" i="1"/>
  <c r="L460" i="1" l="1"/>
  <c r="M460" i="1"/>
  <c r="L459" i="1" l="1"/>
  <c r="M459" i="1"/>
  <c r="L458" i="1" l="1"/>
  <c r="M458" i="1"/>
  <c r="L457" i="1"/>
  <c r="M457" i="1"/>
  <c r="L456" i="1" l="1"/>
  <c r="M456" i="1"/>
  <c r="M455" i="1" l="1"/>
  <c r="L455" i="1"/>
  <c r="L454" i="1" l="1"/>
  <c r="M454" i="1"/>
  <c r="L453" i="1" l="1"/>
  <c r="M453" i="1"/>
  <c r="L452" i="1" l="1"/>
  <c r="M452" i="1"/>
  <c r="L451" i="1" l="1"/>
  <c r="M451" i="1"/>
  <c r="L450" i="1" l="1"/>
  <c r="M450" i="1"/>
  <c r="L448" i="1" l="1"/>
  <c r="M448" i="1"/>
  <c r="L449" i="1"/>
  <c r="M449" i="1"/>
  <c r="L447" i="1" l="1"/>
  <c r="M447" i="1"/>
  <c r="L425" i="1" l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M424" i="1"/>
  <c r="L424" i="1" l="1"/>
  <c r="L423" i="1" l="1"/>
  <c r="M423" i="1"/>
  <c r="L422" i="1" l="1"/>
  <c r="M422" i="1"/>
  <c r="L421" i="1" l="1"/>
  <c r="M421" i="1"/>
  <c r="L420" i="1" l="1"/>
  <c r="M420" i="1"/>
  <c r="L419" i="1" l="1"/>
  <c r="M419" i="1"/>
  <c r="L418" i="1" l="1"/>
  <c r="M418" i="1"/>
  <c r="L417" i="1" l="1"/>
  <c r="M417" i="1"/>
  <c r="M416" i="1" l="1"/>
  <c r="L416" i="1"/>
  <c r="M415" i="1" l="1"/>
  <c r="L415" i="1"/>
  <c r="L413" i="1" l="1"/>
  <c r="M413" i="1"/>
  <c r="L414" i="1"/>
  <c r="M414" i="1"/>
  <c r="L412" i="1" l="1"/>
  <c r="M412" i="1"/>
  <c r="L411" i="1" l="1"/>
  <c r="M411" i="1"/>
  <c r="L410" i="1" l="1"/>
  <c r="M410" i="1"/>
  <c r="L409" i="1" l="1"/>
  <c r="M409" i="1"/>
  <c r="L408" i="1" l="1"/>
  <c r="M408" i="1"/>
  <c r="L407" i="1" l="1"/>
  <c r="M407" i="1"/>
  <c r="L406" i="1" l="1"/>
  <c r="M406" i="1"/>
  <c r="L405" i="1" l="1"/>
  <c r="M405" i="1"/>
  <c r="L404" i="1" l="1"/>
  <c r="M404" i="1"/>
  <c r="L403" i="1" l="1"/>
  <c r="M403" i="1"/>
  <c r="L402" i="1" l="1"/>
  <c r="M402" i="1"/>
  <c r="L401" i="1" l="1"/>
  <c r="M401" i="1"/>
  <c r="L400" i="1" l="1"/>
  <c r="M400" i="1"/>
  <c r="L399" i="1" l="1"/>
  <c r="M399" i="1"/>
  <c r="L398" i="1" l="1"/>
  <c r="M398" i="1"/>
  <c r="L397" i="1" l="1"/>
  <c r="M397" i="1"/>
  <c r="L396" i="1" l="1"/>
  <c r="M396" i="1"/>
  <c r="L395" i="1" l="1"/>
  <c r="M395" i="1"/>
  <c r="L394" i="1" l="1"/>
  <c r="M394" i="1"/>
  <c r="L393" i="1" l="1"/>
  <c r="M393" i="1"/>
  <c r="L392" i="1" l="1"/>
  <c r="M392" i="1"/>
  <c r="L375" i="1" l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72" i="1" l="1"/>
  <c r="M372" i="1"/>
  <c r="L373" i="1"/>
  <c r="M373" i="1"/>
  <c r="L374" i="1"/>
  <c r="M374" i="1"/>
  <c r="L371" i="1" l="1"/>
  <c r="M371" i="1"/>
  <c r="L369" i="1" l="1"/>
  <c r="M369" i="1"/>
  <c r="L370" i="1"/>
  <c r="M370" i="1"/>
  <c r="L368" i="1" l="1"/>
  <c r="M368" i="1"/>
  <c r="L367" i="1" l="1"/>
  <c r="M367" i="1"/>
  <c r="L366" i="1" l="1"/>
  <c r="M366" i="1"/>
  <c r="L365" i="1" l="1"/>
  <c r="M365" i="1"/>
  <c r="L364" i="1" l="1"/>
  <c r="M364" i="1"/>
  <c r="L363" i="1" l="1"/>
  <c r="M363" i="1"/>
  <c r="L361" i="1" l="1"/>
  <c r="M361" i="1"/>
  <c r="L362" i="1"/>
  <c r="M362" i="1"/>
  <c r="L360" i="1" l="1"/>
  <c r="M360" i="1"/>
  <c r="L358" i="1" l="1"/>
  <c r="M358" i="1"/>
  <c r="L359" i="1"/>
  <c r="M359" i="1"/>
  <c r="L357" i="1" l="1"/>
  <c r="M357" i="1"/>
  <c r="L356" i="1" l="1"/>
  <c r="M356" i="1"/>
  <c r="L355" i="1" l="1"/>
  <c r="M355" i="1"/>
  <c r="L354" i="1" l="1"/>
  <c r="M354" i="1"/>
  <c r="M353" i="1" l="1"/>
  <c r="L353" i="1"/>
  <c r="L352" i="1" l="1"/>
  <c r="M352" i="1"/>
  <c r="L351" i="1" l="1"/>
  <c r="M351" i="1"/>
  <c r="M350" i="1" l="1"/>
  <c r="L350" i="1"/>
  <c r="L349" i="1"/>
  <c r="M349" i="1"/>
  <c r="L348" i="1"/>
  <c r="M348" i="1"/>
  <c r="L347" i="1"/>
  <c r="M347" i="1"/>
  <c r="L344" i="1"/>
  <c r="M344" i="1"/>
  <c r="L345" i="1"/>
  <c r="M345" i="1"/>
  <c r="L346" i="1"/>
  <c r="M346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116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M116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43" i="1"/>
  <c r="M43" i="1"/>
  <c r="A312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4" i="1"/>
  <c r="A182" i="1"/>
  <c r="A134" i="1"/>
  <c r="A135" i="1" s="1"/>
  <c r="A136" i="1" s="1"/>
  <c r="A137" i="1" s="1"/>
  <c r="A138" i="1" s="1"/>
  <c r="A139" i="1" s="1"/>
  <c r="A84" i="1"/>
  <c r="A85" i="1" s="1"/>
  <c r="A86" i="1" s="1"/>
  <c r="A87" i="1" s="1"/>
  <c r="A21" i="1"/>
  <c r="A22" i="1" s="1"/>
  <c r="A23" i="1" s="1"/>
  <c r="A24" i="1" s="1"/>
  <c r="A4" i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<sst xmlns="http://schemas.openxmlformats.org/spreadsheetml/2006/main" count="56" uniqueCount="48">
  <si>
    <t>Class A</t>
  </si>
  <si>
    <t>Class B</t>
  </si>
  <si>
    <t>NAV</t>
  </si>
  <si>
    <t>PERFORMANCE</t>
  </si>
  <si>
    <t>Dividend</t>
  </si>
  <si>
    <t>21.10.2020</t>
  </si>
  <si>
    <t>28.10.2020</t>
  </si>
  <si>
    <t>22.02.2023</t>
  </si>
  <si>
    <t>12.04.2023</t>
  </si>
  <si>
    <t>19.04.2023</t>
  </si>
  <si>
    <t>26.04.2023</t>
  </si>
  <si>
    <t>03.05.2023</t>
  </si>
  <si>
    <t>10.05.2023</t>
  </si>
  <si>
    <t>17.05.2023</t>
  </si>
  <si>
    <t>24.05.2023</t>
  </si>
  <si>
    <t>31.05.2023</t>
  </si>
  <si>
    <t>07.06.2023</t>
  </si>
  <si>
    <t>14.06.2023</t>
  </si>
  <si>
    <t>21.06.2023</t>
  </si>
  <si>
    <t>28.06.2023</t>
  </si>
  <si>
    <t>05.07.2023</t>
  </si>
  <si>
    <t>12.07.2023</t>
  </si>
  <si>
    <t>26.07.2023</t>
  </si>
  <si>
    <t>02.08.2023</t>
  </si>
  <si>
    <t>16.08.2023</t>
  </si>
  <si>
    <t>23.08.2023</t>
  </si>
  <si>
    <t>30.08.2023</t>
  </si>
  <si>
    <t>06.09.2023</t>
  </si>
  <si>
    <t>20.09.2023</t>
  </si>
  <si>
    <t>27.09.2023</t>
  </si>
  <si>
    <t>18.10.2023</t>
  </si>
  <si>
    <t>25.10.2023</t>
  </si>
  <si>
    <t>22.11.2023</t>
  </si>
  <si>
    <t>29.11.2023</t>
  </si>
  <si>
    <t>06.12.2023</t>
  </si>
  <si>
    <t>13.12.2023</t>
  </si>
  <si>
    <t>20.12.2023</t>
  </si>
  <si>
    <t>27.12.2023</t>
  </si>
  <si>
    <t>03.01.2024</t>
  </si>
  <si>
    <t>10.01.2024</t>
  </si>
  <si>
    <t>07.02.2024</t>
  </si>
  <si>
    <t>14.02.2024</t>
  </si>
  <si>
    <t>21.02.2024</t>
  </si>
  <si>
    <t>10.07.2024</t>
  </si>
  <si>
    <t>14.08.2024</t>
  </si>
  <si>
    <t>21.08.2024</t>
  </si>
  <si>
    <t>18.09.2024</t>
  </si>
  <si>
    <t>Class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</si>
</sst>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d\.mm\.yyyy;@"/>
    <numFmt numFmtId="167" formatCode="_ * #,##0.000_ ;_ * \-#,##0.0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/>
    </xf>
  </cellStyleXfs>
  <cellXfs count="34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2" xfId="0" applyFill="1" applyBorder="1"/>
    <xf numFmtId="0" fontId="2" fillId="2" borderId="0" xfId="0" applyFont="1" applyFill="1" applyAlignment="1">
      <alignment horizontal="center"/>
    </xf>
    <xf numFmtId="165" fontId="0" fillId="2" borderId="0" xfId="1" applyNumberFormat="1" applyFont="1" applyFill="1" applyBorder="1"/>
    <xf numFmtId="10" fontId="0" fillId="2" borderId="2" xfId="2" applyNumberFormat="1" applyFont="1" applyFill="1" applyBorder="1"/>
    <xf numFmtId="164" fontId="0" fillId="2" borderId="2" xfId="1" applyFont="1" applyFill="1" applyBorder="1"/>
    <xf numFmtId="0" fontId="2" fillId="2" borderId="2" xfId="0" applyFont="1" applyFill="1" applyBorder="1" applyAlignment="1">
      <alignment horizontal="center"/>
    </xf>
    <xf numFmtId="164" fontId="0" fillId="2" borderId="0" xfId="1" applyFont="1" applyFill="1" applyBorder="1"/>
    <xf numFmtId="167" fontId="0" fillId="2" borderId="1" xfId="1" applyNumberFormat="1" applyFont="1" applyFill="1" applyBorder="1"/>
    <xf numFmtId="164" fontId="2" fillId="2" borderId="0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7" fontId="2" fillId="2" borderId="0" xfId="1" applyNumberFormat="1" applyFont="1" applyFill="1" applyBorder="1"/>
    <xf numFmtId="10" fontId="0" fillId="2" borderId="0" xfId="2" applyNumberFormat="1" applyFont="1" applyFill="1" applyBorder="1"/>
    <xf numFmtId="10" fontId="0" fillId="2" borderId="1" xfId="2" applyNumberFormat="1" applyFont="1" applyFill="1" applyBorder="1"/>
    <xf numFmtId="10" fontId="2" fillId="2" borderId="2" xfId="2" applyNumberFormat="1" applyFont="1" applyFill="1" applyBorder="1" applyAlignment="1">
      <alignment horizontal="center"/>
    </xf>
    <xf numFmtId="10" fontId="2" fillId="2" borderId="0" xfId="2" applyNumberFormat="1" applyFont="1" applyFill="1" applyBorder="1" applyAlignment="1">
      <alignment horizontal="center"/>
    </xf>
    <xf numFmtId="10" fontId="2" fillId="2" borderId="1" xfId="2" applyNumberFormat="1" applyFont="1" applyFill="1" applyBorder="1"/>
    <xf numFmtId="167" fontId="0" fillId="2" borderId="0" xfId="1" applyNumberFormat="1" applyFont="1" applyFill="1" applyBorder="1"/>
    <xf numFmtId="16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applyNumberFormat="1" applyFill="1"/>
    <xf numFmtId="166" fontId="0" fillId="2" borderId="1" xfId="0" applyNumberFormat="1" applyFill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2" fillId="2" borderId="1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0" fontId="2" fillId="2" borderId="2" xfId="2" applyNumberFormat="1" applyFont="1" applyFill="1" applyBorder="1" applyAlignment="1">
      <alignment horizontal="center"/>
    </xf>
    <xf numFmtId="10" fontId="2" fillId="2" borderId="0" xfId="2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04A6F"/>
      </a:dk2>
      <a:lt2>
        <a:srgbClr val="63B9E9"/>
      </a:lt2>
      <a:accent1>
        <a:srgbClr val="8A1002"/>
      </a:accent1>
      <a:accent2>
        <a:srgbClr val="006D68"/>
      </a:accent2>
      <a:accent3>
        <a:srgbClr val="B1B1B1"/>
      </a:accent3>
      <a:accent4>
        <a:srgbClr val="3C3C3C"/>
      </a:accent4>
      <a:accent5>
        <a:srgbClr val="2D373B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49"/>
  <sheetViews>
    <sheetView tabSelected="1" workbookViewId="0">
      <pane ySplit="2" topLeftCell="A635" activePane="bottomLeft" state="frozen"/>
      <selection pane="bottomLeft" activeCell="L646" sqref="L646"/>
    </sheetView>
  </sheetViews>
  <sheetFormatPr defaultColWidth="9.140625" defaultRowHeight="15"/>
  <cols>
    <col min="1" max="1" width="10.7109375" style="23" bestFit="1" customWidth="1"/>
    <col min="2" max="2" width="9.42578125" style="2" bestFit="1" customWidth="1"/>
    <col min="3" max="3" width="13.7109375" style="19" customWidth="1"/>
    <col min="4" max="4" width="11.42578125" style="10" customWidth="1"/>
    <col min="5" max="5" width="5" style="2" customWidth="1"/>
    <col min="6" max="6" width="9.85546875" style="7" bestFit="1" customWidth="1"/>
    <col min="7" max="8" width="10.85546875" style="9" customWidth="1"/>
    <col min="9" max="9" width="2.42578125" style="3" customWidth="1"/>
    <col min="10" max="10" width="2.42578125" style="2" customWidth="1"/>
    <col min="11" max="11" width="5.42578125" style="2" hidden="1" customWidth="1"/>
    <col min="12" max="12" width="10.85546875" style="6" customWidth="1"/>
    <col min="13" max="13" width="10.85546875" style="14" customWidth="1"/>
    <col min="14" max="14" width="9" style="15" customWidth="1"/>
    <col min="15" max="16384" width="9.140625" style="2"/>
  </cols>
  <sheetData>
    <row r="1" spans="1:14" s="1" customFormat="1">
      <c r="A1" s="23"/>
      <c r="B1" s="29" t="s">
        <v>2</v>
      </c>
      <c r="C1" s="30"/>
      <c r="D1" s="30"/>
      <c r="E1" s="26"/>
      <c r="F1" s="12" t="s">
        <v>4</v>
      </c>
      <c r="G1" s="11" t="s">
        <v>4</v>
      </c>
      <c r="H1" s="11" t="s">
        <v>4</v>
      </c>
      <c r="I1" s="8"/>
      <c r="J1" s="4"/>
      <c r="K1" s="4"/>
      <c r="L1" s="31" t="s">
        <v>3</v>
      </c>
      <c r="M1" s="32"/>
      <c r="N1" s="33"/>
    </row>
    <row r="2" spans="1:14" s="1" customFormat="1">
      <c r="A2" s="23"/>
      <c r="B2" s="1" t="s">
        <v>0</v>
      </c>
      <c r="C2" s="13" t="s">
        <v>1</v>
      </c>
      <c r="D2" s="28" t="s">
        <v>47</v>
      </c>
      <c r="E2" s="27"/>
      <c r="F2" s="12" t="s">
        <v>0</v>
      </c>
      <c r="G2" s="11" t="s">
        <v>1</v>
      </c>
      <c r="H2" s="11" t="s">
        <v>47</v>
      </c>
      <c r="I2" s="8"/>
      <c r="J2" s="4"/>
      <c r="L2" s="16" t="s">
        <v>0</v>
      </c>
      <c r="M2" s="17" t="s">
        <v>1</v>
      </c>
      <c r="N2" s="18" t="s">
        <v>47</v>
      </c>
    </row>
    <row r="3" spans="1:14">
      <c r="A3" s="23">
        <v>41333</v>
      </c>
      <c r="B3" s="9">
        <v>100</v>
      </c>
      <c r="C3" s="19">
        <v>100000</v>
      </c>
      <c r="E3" s="5"/>
      <c r="I3" s="7"/>
      <c r="J3" s="9"/>
      <c r="K3" s="9"/>
    </row>
    <row r="4" spans="1:14">
      <c r="A4" s="23">
        <f>A3+6</f>
        <v>41339</v>
      </c>
      <c r="B4" s="9">
        <v>101.50994900000001</v>
      </c>
      <c r="C4" s="19">
        <v>101518</v>
      </c>
      <c r="E4" s="5"/>
      <c r="I4" s="7"/>
      <c r="J4" s="9"/>
      <c r="K4" s="9"/>
      <c r="L4" s="6">
        <f>B4/B3-1</f>
        <v>1.5099490000000104E-2</v>
      </c>
      <c r="M4" s="14">
        <f>(C4+G4)/C3-1</f>
        <v>1.5179999999999971E-2</v>
      </c>
    </row>
    <row r="5" spans="1:14">
      <c r="A5" s="23">
        <f t="shared" ref="A5:A11" si="0">A4+7</f>
        <v>41346</v>
      </c>
      <c r="B5" s="9">
        <v>102.77341699999999</v>
      </c>
      <c r="C5" s="19">
        <v>102788</v>
      </c>
      <c r="E5" s="5"/>
      <c r="I5" s="7"/>
      <c r="J5" s="9"/>
      <c r="K5" s="9"/>
      <c r="L5" s="6">
        <f t="shared" ref="L5:L67" si="1">B5/B4-1</f>
        <v>1.2446740565301484E-2</v>
      </c>
      <c r="M5" s="14">
        <f t="shared" ref="M5:M67" si="2">(C5+G5)/C4-1</f>
        <v>1.2510096731614073E-2</v>
      </c>
    </row>
    <row r="6" spans="1:14">
      <c r="A6" s="23">
        <f t="shared" si="0"/>
        <v>41353</v>
      </c>
      <c r="B6" s="9">
        <v>102.46942900000001</v>
      </c>
      <c r="C6" s="19">
        <v>102497</v>
      </c>
      <c r="E6" s="5"/>
      <c r="I6" s="7"/>
      <c r="J6" s="9"/>
      <c r="K6" s="9"/>
      <c r="L6" s="6">
        <f t="shared" si="1"/>
        <v>-2.9578465801131104E-3</v>
      </c>
      <c r="M6" s="14">
        <f t="shared" si="2"/>
        <v>-2.8310697746818381E-3</v>
      </c>
    </row>
    <row r="7" spans="1:14">
      <c r="A7" s="23">
        <f t="shared" si="0"/>
        <v>41360</v>
      </c>
      <c r="B7" s="9">
        <v>102.9</v>
      </c>
      <c r="C7" s="19">
        <v>102934</v>
      </c>
      <c r="E7" s="5"/>
      <c r="I7" s="7"/>
      <c r="J7" s="9"/>
      <c r="K7" s="9"/>
      <c r="L7" s="6">
        <f t="shared" si="1"/>
        <v>4.2019459286730676E-3</v>
      </c>
      <c r="M7" s="14">
        <f t="shared" si="2"/>
        <v>4.2635394206660404E-3</v>
      </c>
    </row>
    <row r="8" spans="1:14">
      <c r="A8" s="23">
        <f t="shared" si="0"/>
        <v>41367</v>
      </c>
      <c r="B8" s="9">
        <v>102.45</v>
      </c>
      <c r="C8" s="19">
        <v>102500</v>
      </c>
      <c r="E8" s="5"/>
      <c r="I8" s="7"/>
      <c r="J8" s="9"/>
      <c r="K8" s="9"/>
      <c r="L8" s="6">
        <f t="shared" si="1"/>
        <v>-4.3731778425656342E-3</v>
      </c>
      <c r="M8" s="14">
        <f t="shared" si="2"/>
        <v>-4.2162939359201568E-3</v>
      </c>
    </row>
    <row r="9" spans="1:14">
      <c r="A9" s="23">
        <f t="shared" si="0"/>
        <v>41374</v>
      </c>
      <c r="B9" s="9">
        <v>104.44</v>
      </c>
      <c r="C9" s="19">
        <v>104501</v>
      </c>
      <c r="E9" s="5"/>
      <c r="I9" s="7"/>
      <c r="J9" s="9"/>
      <c r="K9" s="9"/>
      <c r="L9" s="6">
        <f t="shared" si="1"/>
        <v>1.9424109321620309E-2</v>
      </c>
      <c r="M9" s="14">
        <f t="shared" si="2"/>
        <v>1.9521951219512168E-2</v>
      </c>
    </row>
    <row r="10" spans="1:14">
      <c r="A10" s="23">
        <f t="shared" si="0"/>
        <v>41381</v>
      </c>
      <c r="B10" s="9">
        <v>102.19</v>
      </c>
      <c r="C10" s="19">
        <v>102256</v>
      </c>
      <c r="E10" s="5"/>
      <c r="I10" s="7"/>
      <c r="J10" s="9"/>
      <c r="K10" s="9"/>
      <c r="L10" s="6">
        <f t="shared" si="1"/>
        <v>-2.1543469934890869E-2</v>
      </c>
      <c r="M10" s="14">
        <f t="shared" si="2"/>
        <v>-2.148304800910994E-2</v>
      </c>
    </row>
    <row r="11" spans="1:14">
      <c r="A11" s="23">
        <f t="shared" si="0"/>
        <v>41388</v>
      </c>
      <c r="B11" s="9">
        <v>103.98</v>
      </c>
      <c r="C11" s="19">
        <v>104062</v>
      </c>
      <c r="E11" s="5"/>
      <c r="I11" s="7"/>
      <c r="J11" s="9"/>
      <c r="K11" s="9"/>
      <c r="L11" s="6">
        <f t="shared" si="1"/>
        <v>1.7516391036304979E-2</v>
      </c>
      <c r="M11" s="14">
        <f t="shared" si="2"/>
        <v>1.766155531215774E-2</v>
      </c>
    </row>
    <row r="12" spans="1:14">
      <c r="A12" s="23">
        <v>41395</v>
      </c>
      <c r="B12" s="9">
        <v>104.06</v>
      </c>
      <c r="C12" s="19">
        <v>104147</v>
      </c>
      <c r="E12" s="5"/>
      <c r="I12" s="7"/>
      <c r="J12" s="9"/>
      <c r="K12" s="9"/>
      <c r="L12" s="6">
        <f t="shared" si="1"/>
        <v>7.6937872667826035E-4</v>
      </c>
      <c r="M12" s="14">
        <f t="shared" si="2"/>
        <v>8.1682074148115014E-4</v>
      </c>
    </row>
    <row r="13" spans="1:14">
      <c r="A13" s="23">
        <v>41403</v>
      </c>
      <c r="B13" s="9">
        <v>106.96</v>
      </c>
      <c r="C13" s="19">
        <v>107062</v>
      </c>
      <c r="E13" s="5"/>
      <c r="I13" s="7"/>
      <c r="J13" s="9"/>
      <c r="K13" s="9"/>
      <c r="L13" s="6">
        <f t="shared" si="1"/>
        <v>2.7868537382279346E-2</v>
      </c>
      <c r="M13" s="14">
        <f t="shared" si="2"/>
        <v>2.79892843768903E-2</v>
      </c>
    </row>
    <row r="14" spans="1:14">
      <c r="A14" s="23">
        <v>41409</v>
      </c>
      <c r="B14" s="9">
        <v>108.64</v>
      </c>
      <c r="C14" s="19">
        <v>108752</v>
      </c>
      <c r="E14" s="5"/>
      <c r="I14" s="7"/>
      <c r="J14" s="9"/>
      <c r="K14" s="9"/>
      <c r="L14" s="6">
        <f t="shared" si="1"/>
        <v>1.5706806282722585E-2</v>
      </c>
      <c r="M14" s="14">
        <f t="shared" si="2"/>
        <v>1.5785245932263603E-2</v>
      </c>
    </row>
    <row r="15" spans="1:14">
      <c r="A15" s="23">
        <v>41416</v>
      </c>
      <c r="B15" s="9">
        <v>108.13</v>
      </c>
      <c r="C15" s="19">
        <v>108254</v>
      </c>
      <c r="E15" s="5"/>
      <c r="I15" s="7"/>
      <c r="J15" s="9"/>
      <c r="K15" s="9"/>
      <c r="L15" s="6">
        <f t="shared" si="1"/>
        <v>-4.6944035346098145E-3</v>
      </c>
      <c r="M15" s="14">
        <f t="shared" si="2"/>
        <v>-4.5792261291746073E-3</v>
      </c>
    </row>
    <row r="16" spans="1:14">
      <c r="A16" s="23">
        <v>41423</v>
      </c>
      <c r="B16" s="20">
        <v>107.24</v>
      </c>
      <c r="C16" s="19">
        <v>107370</v>
      </c>
      <c r="I16" s="7"/>
      <c r="J16" s="9"/>
      <c r="K16" s="9"/>
      <c r="L16" s="6">
        <f t="shared" si="1"/>
        <v>-8.2308332562656128E-3</v>
      </c>
      <c r="M16" s="14">
        <f t="shared" si="2"/>
        <v>-8.1659800099764812E-3</v>
      </c>
    </row>
    <row r="17" spans="1:13">
      <c r="A17" s="23">
        <v>41430</v>
      </c>
      <c r="B17" s="20">
        <v>105.08</v>
      </c>
      <c r="C17" s="19">
        <v>105216</v>
      </c>
      <c r="I17" s="7"/>
      <c r="J17" s="9"/>
      <c r="K17" s="9"/>
      <c r="L17" s="6">
        <f t="shared" si="1"/>
        <v>-2.0141738157403943E-2</v>
      </c>
      <c r="M17" s="14">
        <f t="shared" si="2"/>
        <v>-2.0061469684269362E-2</v>
      </c>
    </row>
    <row r="18" spans="1:13">
      <c r="A18" s="23">
        <v>41437</v>
      </c>
      <c r="B18" s="20">
        <v>105.27</v>
      </c>
      <c r="C18" s="19">
        <v>105418</v>
      </c>
      <c r="I18" s="7"/>
      <c r="J18" s="9"/>
      <c r="K18" s="9"/>
      <c r="L18" s="6">
        <f t="shared" si="1"/>
        <v>1.808146174343328E-3</v>
      </c>
      <c r="M18" s="14">
        <f t="shared" si="2"/>
        <v>1.9198600973235891E-3</v>
      </c>
    </row>
    <row r="19" spans="1:13">
      <c r="A19" s="23">
        <v>41444</v>
      </c>
      <c r="B19" s="20">
        <v>106.45</v>
      </c>
      <c r="C19" s="19">
        <v>106613</v>
      </c>
      <c r="I19" s="7"/>
      <c r="J19" s="9"/>
      <c r="K19" s="9"/>
      <c r="L19" s="6">
        <f t="shared" si="1"/>
        <v>1.1209271397359277E-2</v>
      </c>
      <c r="M19" s="14">
        <f t="shared" si="2"/>
        <v>1.1335825001422828E-2</v>
      </c>
    </row>
    <row r="20" spans="1:13">
      <c r="A20" s="23">
        <v>41451</v>
      </c>
      <c r="B20" s="20">
        <v>104.84</v>
      </c>
      <c r="C20" s="19">
        <v>105010</v>
      </c>
      <c r="I20" s="7"/>
      <c r="J20" s="9"/>
      <c r="K20" s="9"/>
      <c r="L20" s="6">
        <f t="shared" si="1"/>
        <v>-1.5124471582902754E-2</v>
      </c>
      <c r="M20" s="14">
        <f t="shared" si="2"/>
        <v>-1.503568983144643E-2</v>
      </c>
    </row>
    <row r="21" spans="1:13">
      <c r="A21" s="23">
        <f>A20+7</f>
        <v>41458</v>
      </c>
      <c r="B21" s="20">
        <v>105.3</v>
      </c>
      <c r="C21" s="19">
        <v>105477</v>
      </c>
      <c r="I21" s="7"/>
      <c r="J21" s="9"/>
      <c r="K21" s="9"/>
      <c r="L21" s="6">
        <f t="shared" si="1"/>
        <v>4.3876383059899826E-3</v>
      </c>
      <c r="M21" s="14">
        <f t="shared" si="2"/>
        <v>4.4471955051899048E-3</v>
      </c>
    </row>
    <row r="22" spans="1:13">
      <c r="A22" s="23">
        <f t="shared" ref="A22:A24" si="3">A21+7</f>
        <v>41465</v>
      </c>
      <c r="B22" s="20">
        <v>108.11</v>
      </c>
      <c r="C22" s="19">
        <v>108291</v>
      </c>
      <c r="I22" s="7"/>
      <c r="J22" s="9"/>
      <c r="K22" s="9"/>
      <c r="L22" s="6">
        <f t="shared" si="1"/>
        <v>2.6685660018993307E-2</v>
      </c>
      <c r="M22" s="14">
        <f t="shared" si="2"/>
        <v>2.6678802013709202E-2</v>
      </c>
    </row>
    <row r="23" spans="1:13">
      <c r="A23" s="23">
        <f t="shared" si="3"/>
        <v>41472</v>
      </c>
      <c r="B23" s="20">
        <v>109.58</v>
      </c>
      <c r="C23" s="19">
        <v>109770</v>
      </c>
      <c r="I23" s="7"/>
      <c r="J23" s="9"/>
      <c r="K23" s="9"/>
      <c r="L23" s="6">
        <f t="shared" si="1"/>
        <v>1.3597262047914116E-2</v>
      </c>
      <c r="M23" s="14">
        <f t="shared" si="2"/>
        <v>1.3657644679613279E-2</v>
      </c>
    </row>
    <row r="24" spans="1:13">
      <c r="A24" s="23">
        <f t="shared" si="3"/>
        <v>41479</v>
      </c>
      <c r="B24" s="20">
        <v>110.15</v>
      </c>
      <c r="C24" s="19">
        <v>110354</v>
      </c>
      <c r="I24" s="7"/>
      <c r="J24" s="9"/>
      <c r="K24" s="9"/>
      <c r="L24" s="6">
        <f t="shared" si="1"/>
        <v>5.2016791385289807E-3</v>
      </c>
      <c r="M24" s="14">
        <f t="shared" si="2"/>
        <v>5.3202149949895805E-3</v>
      </c>
    </row>
    <row r="25" spans="1:13">
      <c r="A25" s="23">
        <v>41487</v>
      </c>
      <c r="B25" s="20">
        <v>112.19</v>
      </c>
      <c r="C25" s="19">
        <v>112405</v>
      </c>
      <c r="I25" s="7"/>
      <c r="J25" s="9"/>
      <c r="K25" s="9"/>
      <c r="L25" s="6">
        <f t="shared" si="1"/>
        <v>1.8520199727644071E-2</v>
      </c>
      <c r="M25" s="14">
        <f t="shared" si="2"/>
        <v>1.8585642568461402E-2</v>
      </c>
    </row>
    <row r="26" spans="1:13">
      <c r="A26" s="23">
        <v>41494</v>
      </c>
      <c r="B26" s="20">
        <v>111.46</v>
      </c>
      <c r="C26" s="19">
        <v>111679</v>
      </c>
      <c r="I26" s="7"/>
      <c r="J26" s="9"/>
      <c r="K26" s="9"/>
      <c r="L26" s="6">
        <f t="shared" si="1"/>
        <v>-6.5068187895535035E-3</v>
      </c>
      <c r="M26" s="14">
        <f t="shared" si="2"/>
        <v>-6.4587874204884432E-3</v>
      </c>
    </row>
    <row r="27" spans="1:13">
      <c r="A27" s="23">
        <v>41501</v>
      </c>
      <c r="B27" s="20">
        <v>110.58</v>
      </c>
      <c r="C27" s="19">
        <v>110813</v>
      </c>
      <c r="I27" s="7"/>
      <c r="J27" s="9"/>
      <c r="K27" s="9"/>
      <c r="L27" s="6">
        <f t="shared" si="1"/>
        <v>-7.8952090436030797E-3</v>
      </c>
      <c r="M27" s="14">
        <f t="shared" si="2"/>
        <v>-7.7543674280751151E-3</v>
      </c>
    </row>
    <row r="28" spans="1:13">
      <c r="A28" s="23">
        <v>41508</v>
      </c>
      <c r="B28" s="20">
        <v>107.99</v>
      </c>
      <c r="C28" s="19">
        <v>108234</v>
      </c>
      <c r="I28" s="7"/>
      <c r="J28" s="9"/>
      <c r="K28" s="9"/>
      <c r="L28" s="6">
        <f t="shared" si="1"/>
        <v>-2.3421956954241319E-2</v>
      </c>
      <c r="M28" s="14">
        <f t="shared" si="2"/>
        <v>-2.3273442646620901E-2</v>
      </c>
    </row>
    <row r="29" spans="1:13">
      <c r="A29" s="23">
        <v>41515</v>
      </c>
      <c r="B29" s="20">
        <v>106.74</v>
      </c>
      <c r="C29" s="19">
        <v>106994</v>
      </c>
      <c r="I29" s="7"/>
      <c r="J29" s="9"/>
      <c r="K29" s="9"/>
      <c r="L29" s="6">
        <f t="shared" si="1"/>
        <v>-1.157514584683772E-2</v>
      </c>
      <c r="M29" s="14">
        <f t="shared" si="2"/>
        <v>-1.1456658720919499E-2</v>
      </c>
    </row>
    <row r="30" spans="1:13">
      <c r="A30" s="23">
        <v>41522</v>
      </c>
      <c r="B30" s="20">
        <v>107.82</v>
      </c>
      <c r="C30" s="19">
        <v>108083</v>
      </c>
      <c r="I30" s="7"/>
      <c r="J30" s="9"/>
      <c r="K30" s="9"/>
      <c r="L30" s="6">
        <f t="shared" si="1"/>
        <v>1.0118043844856706E-2</v>
      </c>
      <c r="M30" s="14">
        <f t="shared" si="2"/>
        <v>1.0178140830326976E-2</v>
      </c>
    </row>
    <row r="31" spans="1:13">
      <c r="A31" s="23">
        <v>41528</v>
      </c>
      <c r="B31" s="20">
        <v>110.7</v>
      </c>
      <c r="C31" s="19">
        <v>110979</v>
      </c>
      <c r="I31" s="7"/>
      <c r="J31" s="9"/>
      <c r="K31" s="9"/>
      <c r="L31" s="6">
        <f t="shared" si="1"/>
        <v>2.6711185308848195E-2</v>
      </c>
      <c r="M31" s="14">
        <f t="shared" si="2"/>
        <v>2.6794222958282043E-2</v>
      </c>
    </row>
    <row r="32" spans="1:13">
      <c r="A32" s="23">
        <v>41535</v>
      </c>
      <c r="B32" s="20">
        <v>112.88</v>
      </c>
      <c r="C32" s="19">
        <v>113168</v>
      </c>
      <c r="I32" s="7"/>
      <c r="J32" s="9"/>
      <c r="K32" s="9"/>
      <c r="L32" s="6">
        <f t="shared" si="1"/>
        <v>1.9692863595302645E-2</v>
      </c>
      <c r="M32" s="14">
        <f t="shared" si="2"/>
        <v>1.9724452373872436E-2</v>
      </c>
    </row>
    <row r="33" spans="1:13">
      <c r="A33" s="23">
        <v>41542</v>
      </c>
      <c r="B33" s="20">
        <v>110.91</v>
      </c>
      <c r="C33" s="19">
        <v>111207</v>
      </c>
      <c r="I33" s="7"/>
      <c r="J33" s="9"/>
      <c r="K33" s="9"/>
      <c r="L33" s="6">
        <f t="shared" si="1"/>
        <v>-1.7452161587526605E-2</v>
      </c>
      <c r="M33" s="14">
        <f t="shared" si="2"/>
        <v>-1.7328219991517013E-2</v>
      </c>
    </row>
    <row r="34" spans="1:13">
      <c r="A34" s="23">
        <v>41549</v>
      </c>
      <c r="B34" s="20">
        <v>110.53</v>
      </c>
      <c r="C34" s="19">
        <v>110832</v>
      </c>
      <c r="I34" s="7"/>
      <c r="J34" s="9"/>
      <c r="K34" s="9"/>
      <c r="L34" s="6">
        <f t="shared" si="1"/>
        <v>-3.4262014245785011E-3</v>
      </c>
      <c r="M34" s="14">
        <f t="shared" si="2"/>
        <v>-3.3720898864280091E-3</v>
      </c>
    </row>
    <row r="35" spans="1:13">
      <c r="A35" s="23">
        <v>41556</v>
      </c>
      <c r="B35" s="20">
        <v>108.28</v>
      </c>
      <c r="C35" s="19">
        <v>108592</v>
      </c>
      <c r="I35" s="7"/>
      <c r="J35" s="9"/>
      <c r="K35" s="9"/>
      <c r="L35" s="6">
        <f t="shared" si="1"/>
        <v>-2.03564643083326E-2</v>
      </c>
      <c r="M35" s="14">
        <f t="shared" si="2"/>
        <v>-2.0210769452865596E-2</v>
      </c>
    </row>
    <row r="36" spans="1:13">
      <c r="A36" s="23">
        <v>41563</v>
      </c>
      <c r="B36" s="20">
        <v>112.4</v>
      </c>
      <c r="C36" s="19">
        <v>112734</v>
      </c>
      <c r="I36" s="7"/>
      <c r="J36" s="9"/>
      <c r="K36" s="9"/>
      <c r="L36" s="6">
        <f t="shared" si="1"/>
        <v>3.8049501292944266E-2</v>
      </c>
      <c r="M36" s="14">
        <f t="shared" si="2"/>
        <v>3.8142772948283499E-2</v>
      </c>
    </row>
    <row r="37" spans="1:13">
      <c r="A37" s="23">
        <v>41570</v>
      </c>
      <c r="B37" s="20">
        <v>114.14</v>
      </c>
      <c r="C37" s="19">
        <v>114488</v>
      </c>
      <c r="I37" s="7"/>
      <c r="J37" s="9"/>
      <c r="K37" s="9"/>
      <c r="L37" s="6">
        <f t="shared" si="1"/>
        <v>1.5480427046263401E-2</v>
      </c>
      <c r="M37" s="14">
        <f t="shared" si="2"/>
        <v>1.5558748913371279E-2</v>
      </c>
    </row>
    <row r="38" spans="1:13">
      <c r="A38" s="23">
        <v>41578</v>
      </c>
      <c r="B38" s="20">
        <v>114.93</v>
      </c>
      <c r="C38" s="19">
        <v>115296</v>
      </c>
      <c r="I38" s="7"/>
      <c r="J38" s="9"/>
      <c r="K38" s="9"/>
      <c r="L38" s="6">
        <f t="shared" si="1"/>
        <v>6.9213246889785474E-3</v>
      </c>
      <c r="M38" s="14">
        <f t="shared" si="2"/>
        <v>7.0575082104675779E-3</v>
      </c>
    </row>
    <row r="39" spans="1:13">
      <c r="A39" s="23">
        <v>41584</v>
      </c>
      <c r="B39" s="20">
        <v>115.42</v>
      </c>
      <c r="C39" s="19">
        <v>115797</v>
      </c>
      <c r="I39" s="7"/>
      <c r="J39" s="9"/>
      <c r="K39" s="9"/>
      <c r="L39" s="6">
        <f t="shared" si="1"/>
        <v>4.2634647176542639E-3</v>
      </c>
      <c r="M39" s="14">
        <f t="shared" si="2"/>
        <v>4.3453372189841133E-3</v>
      </c>
    </row>
    <row r="40" spans="1:13">
      <c r="A40" s="23">
        <v>41591</v>
      </c>
      <c r="B40" s="20">
        <v>116.12</v>
      </c>
      <c r="C40" s="19">
        <v>116505</v>
      </c>
      <c r="I40" s="7"/>
      <c r="J40" s="9"/>
      <c r="K40" s="9"/>
      <c r="L40" s="6">
        <f t="shared" si="1"/>
        <v>6.064806792583699E-3</v>
      </c>
      <c r="M40" s="14">
        <f t="shared" si="2"/>
        <v>6.1141480349231614E-3</v>
      </c>
    </row>
    <row r="41" spans="1:13">
      <c r="A41" s="23">
        <v>41598</v>
      </c>
      <c r="B41" s="20">
        <v>116.27</v>
      </c>
      <c r="C41" s="19">
        <v>116669</v>
      </c>
      <c r="I41" s="7"/>
      <c r="J41" s="9"/>
      <c r="K41" s="9"/>
      <c r="L41" s="6">
        <f t="shared" si="1"/>
        <v>1.2917671374439443E-3</v>
      </c>
      <c r="M41" s="14">
        <f t="shared" si="2"/>
        <v>1.4076649070855485E-3</v>
      </c>
    </row>
    <row r="42" spans="1:13">
      <c r="A42" s="23">
        <v>41605</v>
      </c>
      <c r="B42" s="20">
        <v>118.2</v>
      </c>
      <c r="C42" s="19">
        <v>118614</v>
      </c>
      <c r="I42" s="7"/>
      <c r="J42" s="9"/>
      <c r="K42" s="9"/>
      <c r="L42" s="6">
        <f t="shared" si="1"/>
        <v>1.6599294744990223E-2</v>
      </c>
      <c r="M42" s="14">
        <f t="shared" si="2"/>
        <v>1.6671095149525472E-2</v>
      </c>
    </row>
    <row r="43" spans="1:13">
      <c r="A43" s="23">
        <v>41612</v>
      </c>
      <c r="B43" s="20">
        <v>117.05</v>
      </c>
      <c r="C43" s="19">
        <v>117474</v>
      </c>
      <c r="I43" s="7"/>
      <c r="J43" s="9"/>
      <c r="K43" s="9"/>
      <c r="L43" s="6">
        <f t="shared" ref="L43" si="4">B43/B42-1</f>
        <v>-9.7292724196278435E-3</v>
      </c>
      <c r="M43" s="14">
        <f t="shared" ref="M43" si="5">(C43+G43)/C42-1</f>
        <v>-9.6110071323789459E-3</v>
      </c>
    </row>
    <row r="44" spans="1:13">
      <c r="A44" s="23">
        <v>41619</v>
      </c>
      <c r="B44" s="20">
        <v>116.3</v>
      </c>
      <c r="C44" s="19">
        <v>116728</v>
      </c>
      <c r="I44" s="7"/>
      <c r="J44" s="9"/>
      <c r="K44" s="9"/>
      <c r="L44" s="6">
        <f t="shared" si="1"/>
        <v>-6.4075181546348059E-3</v>
      </c>
      <c r="M44" s="14">
        <f t="shared" si="2"/>
        <v>-6.3503413521289742E-3</v>
      </c>
    </row>
    <row r="45" spans="1:13">
      <c r="A45" s="23">
        <v>41626</v>
      </c>
      <c r="B45" s="20">
        <v>118.56</v>
      </c>
      <c r="C45" s="19">
        <v>119004</v>
      </c>
      <c r="I45" s="7"/>
      <c r="J45" s="9"/>
      <c r="K45" s="9"/>
      <c r="L45" s="6">
        <f t="shared" si="1"/>
        <v>1.9432502149613118E-2</v>
      </c>
      <c r="M45" s="14">
        <f t="shared" si="2"/>
        <v>1.9498320882735953E-2</v>
      </c>
    </row>
    <row r="46" spans="1:13">
      <c r="A46" s="23">
        <v>41634</v>
      </c>
      <c r="B46" s="20">
        <v>120.67</v>
      </c>
      <c r="C46" s="19">
        <v>121137</v>
      </c>
      <c r="I46" s="7"/>
      <c r="J46" s="9"/>
      <c r="K46" s="9"/>
      <c r="L46" s="6">
        <f t="shared" si="1"/>
        <v>1.7796896086369696E-2</v>
      </c>
      <c r="M46" s="14">
        <f t="shared" si="2"/>
        <v>1.7923767268327007E-2</v>
      </c>
    </row>
    <row r="47" spans="1:13">
      <c r="A47" s="23">
        <v>41639</v>
      </c>
      <c r="B47" s="20">
        <v>121.2</v>
      </c>
      <c r="C47" s="19">
        <v>121680</v>
      </c>
      <c r="I47" s="7"/>
      <c r="J47" s="9"/>
      <c r="K47" s="9"/>
      <c r="L47" s="6">
        <f t="shared" si="1"/>
        <v>4.392143863429121E-3</v>
      </c>
      <c r="M47" s="14">
        <f t="shared" si="2"/>
        <v>4.4825280467570838E-3</v>
      </c>
    </row>
    <row r="48" spans="1:13">
      <c r="A48" s="23">
        <v>41642</v>
      </c>
      <c r="B48" s="20">
        <v>119.95</v>
      </c>
      <c r="C48" s="19">
        <v>120427</v>
      </c>
      <c r="I48" s="7"/>
      <c r="J48" s="9"/>
      <c r="K48" s="9"/>
      <c r="L48" s="6">
        <f t="shared" si="1"/>
        <v>-1.0313531353135286E-2</v>
      </c>
      <c r="M48" s="14">
        <f t="shared" si="2"/>
        <v>-1.0297501643655504E-2</v>
      </c>
    </row>
    <row r="49" spans="1:13">
      <c r="A49" s="23">
        <v>41648</v>
      </c>
      <c r="B49" s="20">
        <v>120.53</v>
      </c>
      <c r="C49" s="19">
        <v>121021</v>
      </c>
      <c r="I49" s="7"/>
      <c r="J49" s="9"/>
      <c r="K49" s="9"/>
      <c r="L49" s="6">
        <f t="shared" si="1"/>
        <v>4.8353480616922795E-3</v>
      </c>
      <c r="M49" s="14">
        <f t="shared" si="2"/>
        <v>4.9324487033639564E-3</v>
      </c>
    </row>
    <row r="50" spans="1:13">
      <c r="A50" s="23">
        <v>41655</v>
      </c>
      <c r="B50" s="20">
        <v>121.28</v>
      </c>
      <c r="C50" s="19">
        <v>121779</v>
      </c>
      <c r="I50" s="7"/>
      <c r="J50" s="9"/>
      <c r="K50" s="9"/>
      <c r="L50" s="6">
        <f t="shared" si="1"/>
        <v>6.2225172156309405E-3</v>
      </c>
      <c r="M50" s="14">
        <f t="shared" si="2"/>
        <v>6.263375777757485E-3</v>
      </c>
    </row>
    <row r="51" spans="1:13">
      <c r="A51" s="23">
        <v>41662</v>
      </c>
      <c r="B51" s="20">
        <v>121.2</v>
      </c>
      <c r="C51" s="19">
        <v>121706</v>
      </c>
      <c r="I51" s="7"/>
      <c r="J51" s="9"/>
      <c r="K51" s="9"/>
      <c r="L51" s="6">
        <f t="shared" si="1"/>
        <v>-6.5963060686013986E-4</v>
      </c>
      <c r="M51" s="14">
        <f t="shared" si="2"/>
        <v>-5.9944653840149353E-4</v>
      </c>
    </row>
    <row r="52" spans="1:13">
      <c r="A52" s="23">
        <v>41668</v>
      </c>
      <c r="B52" s="20">
        <v>116.39</v>
      </c>
      <c r="C52" s="19">
        <v>116899</v>
      </c>
      <c r="I52" s="7"/>
      <c r="J52" s="9"/>
      <c r="K52" s="9"/>
      <c r="L52" s="6">
        <f t="shared" si="1"/>
        <v>-3.9686468646864759E-2</v>
      </c>
      <c r="M52" s="14">
        <f t="shared" si="2"/>
        <v>-3.9496820206070371E-2</v>
      </c>
    </row>
    <row r="53" spans="1:13">
      <c r="A53" s="23">
        <v>41675</v>
      </c>
      <c r="B53" s="20">
        <v>114.73</v>
      </c>
      <c r="C53" s="19">
        <v>115237</v>
      </c>
      <c r="I53" s="7"/>
      <c r="J53" s="9"/>
      <c r="K53" s="9"/>
      <c r="L53" s="6">
        <f t="shared" si="1"/>
        <v>-1.4262393676432672E-2</v>
      </c>
      <c r="M53" s="14">
        <f t="shared" si="2"/>
        <v>-1.4217401346461433E-2</v>
      </c>
    </row>
    <row r="54" spans="1:13">
      <c r="A54" s="23">
        <v>41682</v>
      </c>
      <c r="B54" s="20">
        <v>119.95</v>
      </c>
      <c r="C54" s="19">
        <v>120497</v>
      </c>
      <c r="I54" s="7"/>
      <c r="J54" s="9"/>
      <c r="K54" s="9"/>
      <c r="L54" s="6">
        <f t="shared" si="1"/>
        <v>4.5498126035038666E-2</v>
      </c>
      <c r="M54" s="14">
        <f t="shared" si="2"/>
        <v>4.5645061915877694E-2</v>
      </c>
    </row>
    <row r="55" spans="1:13">
      <c r="A55" s="23">
        <v>41689</v>
      </c>
      <c r="B55" s="20">
        <v>120.74</v>
      </c>
      <c r="C55" s="19">
        <v>121299</v>
      </c>
      <c r="I55" s="7"/>
      <c r="J55" s="9"/>
      <c r="K55" s="9"/>
      <c r="L55" s="6">
        <f t="shared" si="1"/>
        <v>6.5860775323050014E-3</v>
      </c>
      <c r="M55" s="14">
        <f t="shared" si="2"/>
        <v>6.6557673635028181E-3</v>
      </c>
    </row>
    <row r="56" spans="1:13">
      <c r="A56" s="23">
        <v>41696</v>
      </c>
      <c r="B56" s="20">
        <v>121.9</v>
      </c>
      <c r="C56" s="19">
        <v>122457</v>
      </c>
      <c r="I56" s="7"/>
      <c r="J56" s="9"/>
      <c r="K56" s="9"/>
      <c r="L56" s="6">
        <f t="shared" si="1"/>
        <v>9.6074209044227921E-3</v>
      </c>
      <c r="M56" s="14">
        <f t="shared" si="2"/>
        <v>9.5466574332847554E-3</v>
      </c>
    </row>
    <row r="57" spans="1:13">
      <c r="A57" s="23">
        <v>41704</v>
      </c>
      <c r="B57" s="20">
        <v>123.54</v>
      </c>
      <c r="C57" s="19">
        <v>124116</v>
      </c>
      <c r="I57" s="7"/>
      <c r="J57" s="9"/>
      <c r="K57" s="9"/>
      <c r="L57" s="6">
        <f t="shared" si="1"/>
        <v>1.3453650533223893E-2</v>
      </c>
      <c r="M57" s="14">
        <f t="shared" si="2"/>
        <v>1.3547612631372719E-2</v>
      </c>
    </row>
    <row r="58" spans="1:13">
      <c r="A58" s="23">
        <v>41711</v>
      </c>
      <c r="B58" s="20">
        <v>123.19</v>
      </c>
      <c r="C58" s="19">
        <v>123765</v>
      </c>
      <c r="I58" s="7"/>
      <c r="J58" s="9"/>
      <c r="K58" s="9"/>
      <c r="L58" s="6">
        <f t="shared" si="1"/>
        <v>-2.8330904970050863E-3</v>
      </c>
      <c r="M58" s="14">
        <f t="shared" si="2"/>
        <v>-2.8279996132649643E-3</v>
      </c>
    </row>
    <row r="59" spans="1:13">
      <c r="A59" s="23">
        <v>41718</v>
      </c>
      <c r="B59" s="20">
        <v>122.57</v>
      </c>
      <c r="C59" s="19">
        <v>123156</v>
      </c>
      <c r="I59" s="7"/>
      <c r="J59" s="9"/>
      <c r="K59" s="9"/>
      <c r="L59" s="6">
        <f t="shared" si="1"/>
        <v>-5.032876045133583E-3</v>
      </c>
      <c r="M59" s="14">
        <f t="shared" si="2"/>
        <v>-4.9206156829475489E-3</v>
      </c>
    </row>
    <row r="60" spans="1:13">
      <c r="A60" s="23">
        <v>41725</v>
      </c>
      <c r="B60" s="20">
        <v>121.66</v>
      </c>
      <c r="C60" s="19">
        <v>122286</v>
      </c>
      <c r="I60" s="7"/>
      <c r="J60" s="9"/>
      <c r="K60" s="9"/>
      <c r="L60" s="6">
        <f t="shared" si="1"/>
        <v>-7.424328954882875E-3</v>
      </c>
      <c r="M60" s="14">
        <f t="shared" si="2"/>
        <v>-7.0642112442755867E-3</v>
      </c>
    </row>
    <row r="61" spans="1:13">
      <c r="A61" s="23">
        <v>41731</v>
      </c>
      <c r="B61" s="20">
        <v>124.63</v>
      </c>
      <c r="C61" s="19">
        <v>125243</v>
      </c>
      <c r="I61" s="7"/>
      <c r="J61" s="9"/>
      <c r="K61" s="9"/>
      <c r="L61" s="6">
        <f t="shared" si="1"/>
        <v>2.4412296564195302E-2</v>
      </c>
      <c r="M61" s="14">
        <f t="shared" si="2"/>
        <v>2.4181018268648824E-2</v>
      </c>
    </row>
    <row r="62" spans="1:13">
      <c r="A62" s="23">
        <v>41738</v>
      </c>
      <c r="B62" s="20">
        <v>123.14</v>
      </c>
      <c r="C62" s="19">
        <v>123780</v>
      </c>
      <c r="I62" s="7"/>
      <c r="J62" s="9"/>
      <c r="K62" s="9"/>
      <c r="L62" s="6">
        <f t="shared" si="1"/>
        <v>-1.1955387948326957E-2</v>
      </c>
      <c r="M62" s="14">
        <f t="shared" si="2"/>
        <v>-1.1681291569189511E-2</v>
      </c>
    </row>
    <row r="63" spans="1:13">
      <c r="A63" s="23">
        <v>41745</v>
      </c>
      <c r="B63" s="20">
        <v>122.27</v>
      </c>
      <c r="C63" s="19">
        <v>122928</v>
      </c>
      <c r="I63" s="7"/>
      <c r="J63" s="9"/>
      <c r="K63" s="9"/>
      <c r="L63" s="6">
        <f t="shared" si="1"/>
        <v>-7.0651291213253975E-3</v>
      </c>
      <c r="M63" s="14">
        <f t="shared" si="2"/>
        <v>-6.8831798351914886E-3</v>
      </c>
    </row>
    <row r="64" spans="1:13">
      <c r="A64" s="23">
        <v>41752</v>
      </c>
      <c r="B64" s="20">
        <v>123.56</v>
      </c>
      <c r="C64" s="19">
        <v>124193</v>
      </c>
      <c r="I64" s="7"/>
      <c r="J64" s="9"/>
      <c r="K64" s="9"/>
      <c r="L64" s="6">
        <f t="shared" si="1"/>
        <v>1.0550421198985971E-2</v>
      </c>
      <c r="M64" s="14">
        <f t="shared" si="2"/>
        <v>1.0290576597683287E-2</v>
      </c>
    </row>
    <row r="65" spans="1:13">
      <c r="A65" s="23">
        <v>41760</v>
      </c>
      <c r="B65" s="2">
        <v>124.17</v>
      </c>
      <c r="C65" s="19">
        <v>124823</v>
      </c>
      <c r="I65" s="7"/>
      <c r="J65" s="9"/>
      <c r="K65" s="9"/>
      <c r="L65" s="6">
        <f t="shared" si="1"/>
        <v>4.9368727743606122E-3</v>
      </c>
      <c r="M65" s="14">
        <f t="shared" si="2"/>
        <v>5.0727496718816489E-3</v>
      </c>
    </row>
    <row r="66" spans="1:13">
      <c r="A66" s="23">
        <v>41766</v>
      </c>
      <c r="B66" s="20">
        <v>124.04</v>
      </c>
      <c r="C66" s="19">
        <v>124694</v>
      </c>
      <c r="I66" s="7"/>
      <c r="J66" s="9"/>
      <c r="K66" s="9"/>
      <c r="L66" s="6">
        <f t="shared" si="1"/>
        <v>-1.0469517596842781E-3</v>
      </c>
      <c r="M66" s="14">
        <f t="shared" si="2"/>
        <v>-1.0334633841520002E-3</v>
      </c>
    </row>
    <row r="67" spans="1:13">
      <c r="A67" s="23">
        <v>41773</v>
      </c>
      <c r="B67" s="20">
        <v>124.8</v>
      </c>
      <c r="C67" s="19">
        <v>125469</v>
      </c>
      <c r="I67" s="7"/>
      <c r="J67" s="9"/>
      <c r="K67" s="9"/>
      <c r="L67" s="6">
        <f t="shared" si="1"/>
        <v>6.1270557884551824E-3</v>
      </c>
      <c r="M67" s="14">
        <f t="shared" si="2"/>
        <v>6.2152148459428957E-3</v>
      </c>
    </row>
    <row r="68" spans="1:13">
      <c r="A68" s="23">
        <v>41780</v>
      </c>
      <c r="B68" s="20">
        <v>124.99</v>
      </c>
      <c r="C68" s="19">
        <v>125673</v>
      </c>
      <c r="I68" s="7"/>
      <c r="J68" s="9"/>
      <c r="K68" s="9"/>
      <c r="L68" s="6">
        <f t="shared" ref="L68:L71" si="6">B68/B67-1</f>
        <v>1.5224358974359475E-3</v>
      </c>
      <c r="M68" s="14">
        <f t="shared" ref="M68:M71" si="7">(C68+G68)/C67-1</f>
        <v>1.6258996246085733E-3</v>
      </c>
    </row>
    <row r="69" spans="1:13">
      <c r="A69" s="23">
        <v>41788</v>
      </c>
      <c r="B69" s="20">
        <v>126.91</v>
      </c>
      <c r="C69" s="19">
        <v>127609</v>
      </c>
      <c r="I69" s="7"/>
      <c r="J69" s="9"/>
      <c r="K69" s="9"/>
      <c r="L69" s="6">
        <f t="shared" si="6"/>
        <v>1.5361228898311818E-2</v>
      </c>
      <c r="M69" s="14">
        <f t="shared" si="7"/>
        <v>1.5405059161474721E-2</v>
      </c>
    </row>
    <row r="70" spans="1:13">
      <c r="A70" s="23">
        <v>41794</v>
      </c>
      <c r="B70" s="20">
        <v>127.39</v>
      </c>
      <c r="C70" s="19">
        <v>128104</v>
      </c>
      <c r="I70" s="7"/>
      <c r="J70" s="9"/>
      <c r="K70" s="9"/>
      <c r="L70" s="6">
        <f t="shared" si="6"/>
        <v>3.7822078638405365E-3</v>
      </c>
      <c r="M70" s="14">
        <f t="shared" si="7"/>
        <v>3.879036745057185E-3</v>
      </c>
    </row>
    <row r="71" spans="1:13">
      <c r="A71" s="23">
        <v>41801</v>
      </c>
      <c r="B71" s="20">
        <v>128.43</v>
      </c>
      <c r="C71" s="19">
        <v>129157</v>
      </c>
      <c r="I71" s="7"/>
      <c r="J71" s="9"/>
      <c r="K71" s="9"/>
      <c r="L71" s="6">
        <f t="shared" si="6"/>
        <v>8.1639061150797776E-3</v>
      </c>
      <c r="M71" s="14">
        <f t="shared" si="7"/>
        <v>8.2198838443765521E-3</v>
      </c>
    </row>
    <row r="72" spans="1:13">
      <c r="A72" s="23">
        <v>41808</v>
      </c>
      <c r="B72" s="20">
        <v>129.52000000000001</v>
      </c>
      <c r="C72" s="19">
        <v>130262</v>
      </c>
      <c r="I72" s="7"/>
      <c r="J72" s="9"/>
      <c r="K72" s="9"/>
      <c r="L72" s="6">
        <f t="shared" ref="L72:L98" si="8">B72/B71-1</f>
        <v>8.4871136027409033E-3</v>
      </c>
      <c r="M72" s="14">
        <f t="shared" ref="M72:M98" si="9">(C72+G72)/C71-1</f>
        <v>8.5554789906856499E-3</v>
      </c>
    </row>
    <row r="73" spans="1:13">
      <c r="A73" s="23">
        <v>41815</v>
      </c>
      <c r="B73" s="20">
        <v>129.57</v>
      </c>
      <c r="C73" s="19">
        <v>130327</v>
      </c>
      <c r="I73" s="7"/>
      <c r="J73" s="9"/>
      <c r="K73" s="9"/>
      <c r="L73" s="6">
        <f t="shared" si="8"/>
        <v>3.8604076590464942E-4</v>
      </c>
      <c r="M73" s="14">
        <f t="shared" si="9"/>
        <v>4.9899433449507313E-4</v>
      </c>
    </row>
    <row r="74" spans="1:13">
      <c r="A74" s="23">
        <v>41820</v>
      </c>
      <c r="B74" s="2">
        <v>129.78</v>
      </c>
      <c r="C74" s="19">
        <v>130536</v>
      </c>
      <c r="I74" s="7"/>
      <c r="J74" s="9"/>
      <c r="K74" s="9"/>
      <c r="L74" s="6">
        <f t="shared" si="8"/>
        <v>1.6207455429497752E-3</v>
      </c>
      <c r="M74" s="14">
        <f t="shared" si="9"/>
        <v>1.6036584897987094E-3</v>
      </c>
    </row>
    <row r="75" spans="1:13">
      <c r="A75" s="23">
        <v>41822</v>
      </c>
      <c r="B75" s="20">
        <v>130.83000000000001</v>
      </c>
      <c r="C75" s="19">
        <v>131597</v>
      </c>
      <c r="I75" s="7"/>
      <c r="J75" s="9"/>
      <c r="K75" s="9"/>
      <c r="L75" s="6">
        <f t="shared" si="8"/>
        <v>8.090614886731462E-3</v>
      </c>
      <c r="M75" s="14">
        <f t="shared" si="9"/>
        <v>8.1280259851688186E-3</v>
      </c>
    </row>
    <row r="76" spans="1:13">
      <c r="A76" s="23">
        <v>41829</v>
      </c>
      <c r="B76" s="20">
        <v>130.88999999999999</v>
      </c>
      <c r="C76" s="19">
        <v>131672</v>
      </c>
      <c r="I76" s="7"/>
      <c r="J76" s="9"/>
      <c r="K76" s="9"/>
      <c r="L76" s="6">
        <f t="shared" si="8"/>
        <v>4.5861041045602846E-4</v>
      </c>
      <c r="M76" s="14">
        <f t="shared" si="9"/>
        <v>5.69921806728102E-4</v>
      </c>
    </row>
    <row r="77" spans="1:13">
      <c r="A77" s="23">
        <v>41836</v>
      </c>
      <c r="B77" s="20">
        <v>131.34</v>
      </c>
      <c r="C77" s="19">
        <v>132130</v>
      </c>
      <c r="I77" s="7"/>
      <c r="J77" s="9"/>
      <c r="K77" s="9"/>
      <c r="L77" s="6">
        <f t="shared" si="8"/>
        <v>3.4380013752006722E-3</v>
      </c>
      <c r="M77" s="14">
        <f t="shared" si="9"/>
        <v>3.478340117868628E-3</v>
      </c>
    </row>
    <row r="78" spans="1:13">
      <c r="A78" s="23">
        <v>41843</v>
      </c>
      <c r="B78" s="20">
        <v>131.56</v>
      </c>
      <c r="C78" s="19">
        <v>132369</v>
      </c>
      <c r="I78" s="7"/>
      <c r="J78" s="9"/>
      <c r="K78" s="9"/>
      <c r="L78" s="6">
        <f t="shared" si="8"/>
        <v>1.6750418760469454E-3</v>
      </c>
      <c r="M78" s="14">
        <f t="shared" si="9"/>
        <v>1.8088246423977328E-3</v>
      </c>
    </row>
    <row r="79" spans="1:13">
      <c r="A79" s="23">
        <v>41850</v>
      </c>
      <c r="B79" s="20">
        <v>130.33000000000001</v>
      </c>
      <c r="C79" s="19">
        <v>131146</v>
      </c>
      <c r="I79" s="7"/>
      <c r="J79" s="9"/>
      <c r="K79" s="9"/>
      <c r="L79" s="6">
        <f t="shared" si="8"/>
        <v>-9.3493463058679227E-3</v>
      </c>
      <c r="M79" s="14">
        <f t="shared" si="9"/>
        <v>-9.2393234065377694E-3</v>
      </c>
    </row>
    <row r="80" spans="1:13">
      <c r="A80" s="23">
        <v>41857</v>
      </c>
      <c r="B80" s="21">
        <v>127.07</v>
      </c>
      <c r="C80" s="19">
        <v>127878</v>
      </c>
      <c r="I80" s="7"/>
      <c r="J80" s="9"/>
      <c r="K80" s="9"/>
      <c r="L80" s="6">
        <f t="shared" si="8"/>
        <v>-2.5013427453387749E-2</v>
      </c>
      <c r="M80" s="14">
        <f t="shared" si="9"/>
        <v>-2.4918792795815325E-2</v>
      </c>
    </row>
    <row r="81" spans="1:13">
      <c r="A81" s="23">
        <v>41864</v>
      </c>
      <c r="B81" s="21">
        <v>128.91</v>
      </c>
      <c r="C81" s="19">
        <v>129744</v>
      </c>
      <c r="I81" s="7"/>
      <c r="J81" s="9"/>
      <c r="K81" s="9"/>
      <c r="L81" s="6">
        <f t="shared" si="8"/>
        <v>1.4480207759502761E-2</v>
      </c>
      <c r="M81" s="14">
        <f t="shared" si="9"/>
        <v>1.4592033031483043E-2</v>
      </c>
    </row>
    <row r="82" spans="1:13">
      <c r="A82" s="23">
        <v>41871</v>
      </c>
      <c r="B82" s="2">
        <v>131.37</v>
      </c>
      <c r="C82" s="19">
        <v>132233</v>
      </c>
      <c r="I82" s="7"/>
      <c r="J82" s="9"/>
      <c r="K82" s="9"/>
      <c r="L82" s="6">
        <f t="shared" si="8"/>
        <v>1.9083081219455567E-2</v>
      </c>
      <c r="M82" s="14">
        <f t="shared" si="9"/>
        <v>1.9183931434208823E-2</v>
      </c>
    </row>
    <row r="83" spans="1:13">
      <c r="A83" s="23">
        <v>41878</v>
      </c>
      <c r="B83" s="2">
        <v>132.05000000000001</v>
      </c>
      <c r="C83" s="19">
        <v>132926</v>
      </c>
      <c r="I83" s="7"/>
      <c r="J83" s="9"/>
      <c r="K83" s="9"/>
      <c r="L83" s="6">
        <f t="shared" si="8"/>
        <v>5.1762198371012591E-3</v>
      </c>
      <c r="M83" s="14">
        <f t="shared" si="9"/>
        <v>5.2407492834618541E-3</v>
      </c>
    </row>
    <row r="84" spans="1:13">
      <c r="A84" s="23">
        <f>A83+7</f>
        <v>41885</v>
      </c>
      <c r="B84" s="2">
        <v>131.91</v>
      </c>
      <c r="C84" s="19">
        <v>132802</v>
      </c>
      <c r="I84" s="7"/>
      <c r="J84" s="9"/>
      <c r="K84" s="9"/>
      <c r="L84" s="6">
        <f t="shared" si="8"/>
        <v>-1.0602044680046996E-3</v>
      </c>
      <c r="M84" s="14">
        <f t="shared" si="9"/>
        <v>-9.3284985631103545E-4</v>
      </c>
    </row>
    <row r="85" spans="1:13">
      <c r="A85" s="23">
        <f t="shared" ref="A85:A87" si="10">A84+7</f>
        <v>41892</v>
      </c>
      <c r="B85" s="2">
        <v>131.72</v>
      </c>
      <c r="C85" s="19">
        <v>132622</v>
      </c>
      <c r="I85" s="7"/>
      <c r="J85" s="9"/>
      <c r="K85" s="9"/>
      <c r="L85" s="6">
        <f t="shared" si="8"/>
        <v>-1.4403760139488631E-3</v>
      </c>
      <c r="M85" s="14">
        <f t="shared" si="9"/>
        <v>-1.3554012740771837E-3</v>
      </c>
    </row>
    <row r="86" spans="1:13">
      <c r="A86" s="23">
        <f t="shared" si="10"/>
        <v>41899</v>
      </c>
      <c r="B86" s="2">
        <v>132.1</v>
      </c>
      <c r="C86" s="19">
        <v>133012</v>
      </c>
      <c r="I86" s="7"/>
      <c r="J86" s="9"/>
      <c r="K86" s="9"/>
      <c r="L86" s="6">
        <f t="shared" si="8"/>
        <v>2.8849073792893698E-3</v>
      </c>
      <c r="M86" s="14">
        <f t="shared" si="9"/>
        <v>2.9406885735399069E-3</v>
      </c>
    </row>
    <row r="87" spans="1:13">
      <c r="A87" s="23">
        <f t="shared" si="10"/>
        <v>41906</v>
      </c>
      <c r="B87" s="2">
        <v>131.97999999999999</v>
      </c>
      <c r="C87" s="19">
        <v>132905</v>
      </c>
      <c r="I87" s="7"/>
      <c r="J87" s="9"/>
      <c r="K87" s="9"/>
      <c r="L87" s="6">
        <f t="shared" si="8"/>
        <v>-9.0840272520820164E-4</v>
      </c>
      <c r="M87" s="14">
        <f t="shared" si="9"/>
        <v>-8.0443869726043449E-4</v>
      </c>
    </row>
    <row r="88" spans="1:13">
      <c r="A88" s="23">
        <v>41913</v>
      </c>
      <c r="B88" s="2">
        <v>128.44999999999999</v>
      </c>
      <c r="C88" s="19">
        <v>129366</v>
      </c>
      <c r="I88" s="7"/>
      <c r="J88" s="9"/>
      <c r="K88" s="9"/>
      <c r="L88" s="6">
        <f t="shared" si="8"/>
        <v>-2.6746476738899849E-2</v>
      </c>
      <c r="M88" s="14">
        <f t="shared" si="9"/>
        <v>-2.6628042586810174E-2</v>
      </c>
    </row>
    <row r="89" spans="1:13">
      <c r="A89" s="23">
        <v>41920</v>
      </c>
      <c r="B89" s="2">
        <v>129.72999999999999</v>
      </c>
      <c r="C89" s="19">
        <v>130674</v>
      </c>
      <c r="I89" s="7"/>
      <c r="J89" s="9"/>
      <c r="K89" s="9"/>
      <c r="L89" s="6">
        <f t="shared" si="8"/>
        <v>9.9649669131958163E-3</v>
      </c>
      <c r="M89" s="14">
        <f t="shared" si="9"/>
        <v>1.0110848290895591E-2</v>
      </c>
    </row>
    <row r="90" spans="1:13">
      <c r="A90" s="23">
        <v>41927</v>
      </c>
      <c r="B90" s="2">
        <v>122.85</v>
      </c>
      <c r="C90" s="19">
        <v>123753</v>
      </c>
      <c r="I90" s="7"/>
      <c r="J90" s="9"/>
      <c r="K90" s="9"/>
      <c r="L90" s="6">
        <f t="shared" si="8"/>
        <v>-5.3033222847452377E-2</v>
      </c>
      <c r="M90" s="14">
        <f t="shared" si="9"/>
        <v>-5.2963864272923433E-2</v>
      </c>
    </row>
    <row r="91" spans="1:13">
      <c r="A91" s="23">
        <v>41934</v>
      </c>
      <c r="B91" s="2">
        <v>127.29</v>
      </c>
      <c r="C91" s="19">
        <v>128236</v>
      </c>
      <c r="I91" s="7"/>
      <c r="J91" s="9"/>
      <c r="K91" s="9"/>
      <c r="L91" s="6">
        <f t="shared" si="8"/>
        <v>3.6141636141636235E-2</v>
      </c>
      <c r="M91" s="14">
        <f t="shared" si="9"/>
        <v>3.6225384435124797E-2</v>
      </c>
    </row>
    <row r="92" spans="1:13">
      <c r="A92" s="23">
        <v>41941</v>
      </c>
      <c r="B92" s="2">
        <v>130.84</v>
      </c>
      <c r="C92" s="19">
        <v>131821</v>
      </c>
      <c r="I92" s="7"/>
      <c r="J92" s="9"/>
      <c r="K92" s="9"/>
      <c r="L92" s="6">
        <f t="shared" si="8"/>
        <v>2.78890721973446E-2</v>
      </c>
      <c r="M92" s="14">
        <f t="shared" si="9"/>
        <v>2.7956268130634232E-2</v>
      </c>
    </row>
    <row r="93" spans="1:13">
      <c r="A93" s="23">
        <v>41948</v>
      </c>
      <c r="B93" s="2">
        <v>133.94999999999999</v>
      </c>
      <c r="C93" s="19">
        <v>134966</v>
      </c>
      <c r="I93" s="7"/>
      <c r="J93" s="9"/>
      <c r="K93" s="9"/>
      <c r="L93" s="6">
        <f t="shared" si="8"/>
        <v>2.376948945276669E-2</v>
      </c>
      <c r="M93" s="14">
        <f t="shared" si="9"/>
        <v>2.3858110619703998E-2</v>
      </c>
    </row>
    <row r="94" spans="1:13">
      <c r="A94" s="23">
        <v>41955</v>
      </c>
      <c r="B94" s="2">
        <v>134.66999999999999</v>
      </c>
      <c r="C94" s="19">
        <v>135713</v>
      </c>
      <c r="I94" s="7"/>
      <c r="J94" s="9"/>
      <c r="K94" s="9"/>
      <c r="L94" s="6">
        <f t="shared" si="8"/>
        <v>5.3751399776036379E-3</v>
      </c>
      <c r="M94" s="14">
        <f t="shared" si="9"/>
        <v>5.5347272646444345E-3</v>
      </c>
    </row>
    <row r="95" spans="1:13">
      <c r="A95" s="23">
        <v>41962</v>
      </c>
      <c r="B95" s="2">
        <v>135.58000000000001</v>
      </c>
      <c r="C95" s="19">
        <v>136637</v>
      </c>
      <c r="I95" s="7"/>
      <c r="J95" s="9"/>
      <c r="K95" s="9"/>
      <c r="L95" s="6">
        <f t="shared" si="8"/>
        <v>6.7572584837010119E-3</v>
      </c>
      <c r="M95" s="14">
        <f t="shared" si="9"/>
        <v>6.8084855540737621E-3</v>
      </c>
    </row>
    <row r="96" spans="1:13">
      <c r="A96" s="23">
        <v>41969</v>
      </c>
      <c r="B96" s="2">
        <v>137.46</v>
      </c>
      <c r="C96" s="19">
        <v>138544</v>
      </c>
      <c r="I96" s="7"/>
      <c r="J96" s="9"/>
      <c r="K96" s="9"/>
      <c r="L96" s="6">
        <f t="shared" si="8"/>
        <v>1.3866351969316959E-2</v>
      </c>
      <c r="M96" s="14">
        <f t="shared" si="9"/>
        <v>1.3956688159137087E-2</v>
      </c>
    </row>
    <row r="97" spans="1:13">
      <c r="A97" s="23">
        <v>41976</v>
      </c>
      <c r="B97" s="2">
        <v>137.57</v>
      </c>
      <c r="C97" s="19">
        <v>138674</v>
      </c>
      <c r="I97" s="7"/>
      <c r="J97" s="9"/>
      <c r="K97" s="9"/>
      <c r="L97" s="6">
        <f t="shared" si="8"/>
        <v>8.0023279499474853E-4</v>
      </c>
      <c r="M97" s="14">
        <f t="shared" si="9"/>
        <v>9.3833006120802587E-4</v>
      </c>
    </row>
    <row r="98" spans="1:13">
      <c r="A98" s="23">
        <v>41983</v>
      </c>
      <c r="B98" s="2">
        <v>134.49</v>
      </c>
      <c r="C98" s="19">
        <v>135576</v>
      </c>
      <c r="I98" s="7"/>
      <c r="J98" s="9"/>
      <c r="K98" s="9"/>
      <c r="L98" s="6">
        <f t="shared" si="8"/>
        <v>-2.238860216616978E-2</v>
      </c>
      <c r="M98" s="14">
        <f t="shared" si="9"/>
        <v>-2.234016470282818E-2</v>
      </c>
    </row>
    <row r="99" spans="1:13">
      <c r="A99" s="23">
        <v>41990</v>
      </c>
      <c r="B99" s="2">
        <v>133.62</v>
      </c>
      <c r="C99" s="19">
        <v>134715</v>
      </c>
      <c r="I99" s="7"/>
      <c r="J99" s="9"/>
      <c r="K99" s="9"/>
      <c r="L99" s="6">
        <f t="shared" ref="L99:L115" si="11">B99/B98-1</f>
        <v>-6.4688824447914905E-3</v>
      </c>
      <c r="M99" s="14">
        <f t="shared" ref="M99:M116" si="12">(C99+G99)/C98-1</f>
        <v>-6.3506815365551583E-3</v>
      </c>
    </row>
    <row r="100" spans="1:13">
      <c r="A100" s="23">
        <v>41999</v>
      </c>
      <c r="B100" s="2">
        <v>139.37</v>
      </c>
      <c r="C100" s="19">
        <v>140455</v>
      </c>
      <c r="I100" s="7"/>
      <c r="J100" s="9"/>
      <c r="K100" s="9"/>
      <c r="L100" s="6">
        <f t="shared" si="11"/>
        <v>4.3032480167639608E-2</v>
      </c>
      <c r="M100" s="14">
        <f t="shared" si="12"/>
        <v>4.2608469732398069E-2</v>
      </c>
    </row>
    <row r="101" spans="1:13">
      <c r="A101" s="23">
        <v>42004</v>
      </c>
      <c r="B101" s="2">
        <v>137.32</v>
      </c>
      <c r="C101" s="19">
        <v>138406</v>
      </c>
      <c r="I101" s="7"/>
      <c r="J101" s="9"/>
      <c r="K101" s="9"/>
      <c r="L101" s="6">
        <f t="shared" si="11"/>
        <v>-1.4709047858219249E-2</v>
      </c>
      <c r="M101" s="14">
        <f t="shared" si="12"/>
        <v>-1.4588302303228828E-2</v>
      </c>
    </row>
    <row r="102" spans="1:13">
      <c r="A102" s="23">
        <v>42006</v>
      </c>
      <c r="B102" s="2">
        <v>137.19</v>
      </c>
      <c r="C102" s="19">
        <v>138275</v>
      </c>
      <c r="I102" s="7"/>
      <c r="J102" s="9"/>
      <c r="K102" s="9"/>
      <c r="L102" s="6">
        <f t="shared" si="11"/>
        <v>-9.4669385377221804E-4</v>
      </c>
      <c r="M102" s="14">
        <f t="shared" si="12"/>
        <v>-9.4649075907116131E-4</v>
      </c>
    </row>
    <row r="103" spans="1:13">
      <c r="A103" s="23">
        <v>42011</v>
      </c>
      <c r="B103" s="2">
        <v>135.06</v>
      </c>
      <c r="C103" s="19">
        <v>136140</v>
      </c>
      <c r="I103" s="7"/>
      <c r="J103" s="9"/>
      <c r="K103" s="9"/>
      <c r="L103" s="6">
        <f t="shared" si="11"/>
        <v>-1.5525912967417455E-2</v>
      </c>
      <c r="M103" s="14">
        <f t="shared" si="12"/>
        <v>-1.5440245886819692E-2</v>
      </c>
    </row>
    <row r="104" spans="1:13">
      <c r="A104" s="23">
        <v>42018</v>
      </c>
      <c r="B104" s="2">
        <v>134.27000000000001</v>
      </c>
      <c r="C104" s="19">
        <v>135359</v>
      </c>
      <c r="I104" s="7"/>
      <c r="J104" s="9"/>
      <c r="K104" s="9"/>
      <c r="L104" s="6">
        <f t="shared" si="11"/>
        <v>-5.849252184214393E-3</v>
      </c>
      <c r="M104" s="14">
        <f t="shared" si="12"/>
        <v>-5.7367415895401841E-3</v>
      </c>
    </row>
    <row r="105" spans="1:13">
      <c r="A105" s="23">
        <v>42025</v>
      </c>
      <c r="B105" s="2">
        <v>135.63</v>
      </c>
      <c r="C105" s="19">
        <v>136741</v>
      </c>
      <c r="I105" s="7"/>
      <c r="J105" s="9"/>
      <c r="K105" s="9"/>
      <c r="L105" s="6">
        <f t="shared" si="11"/>
        <v>1.012884486482446E-2</v>
      </c>
      <c r="M105" s="14">
        <f t="shared" si="12"/>
        <v>1.0209886302351423E-2</v>
      </c>
    </row>
    <row r="106" spans="1:13">
      <c r="A106" s="23">
        <v>42032</v>
      </c>
      <c r="B106" s="2">
        <v>133.74</v>
      </c>
      <c r="C106" s="19">
        <v>134851</v>
      </c>
      <c r="I106" s="7"/>
      <c r="J106" s="9"/>
      <c r="K106" s="9"/>
      <c r="L106" s="6">
        <f t="shared" si="11"/>
        <v>-1.3934970139349634E-2</v>
      </c>
      <c r="M106" s="14">
        <f t="shared" si="12"/>
        <v>-1.3821750608815186E-2</v>
      </c>
    </row>
    <row r="107" spans="1:13">
      <c r="A107" s="23">
        <v>42039</v>
      </c>
      <c r="B107" s="2">
        <v>137.05000000000001</v>
      </c>
      <c r="C107" s="19">
        <v>138197</v>
      </c>
      <c r="I107" s="7"/>
      <c r="J107" s="9"/>
      <c r="K107" s="9"/>
      <c r="L107" s="6">
        <f t="shared" si="11"/>
        <v>2.4749513982353921E-2</v>
      </c>
      <c r="M107" s="14">
        <f t="shared" si="12"/>
        <v>2.4812570911598719E-2</v>
      </c>
    </row>
    <row r="108" spans="1:13">
      <c r="A108" s="23">
        <v>42046</v>
      </c>
      <c r="B108" s="2">
        <v>138.9</v>
      </c>
      <c r="C108" s="19">
        <v>140058</v>
      </c>
      <c r="I108" s="7"/>
      <c r="J108" s="9"/>
      <c r="K108" s="9"/>
      <c r="L108" s="6">
        <f t="shared" si="11"/>
        <v>1.3498723093761322E-2</v>
      </c>
      <c r="M108" s="14">
        <f t="shared" si="12"/>
        <v>1.3466283638573939E-2</v>
      </c>
    </row>
    <row r="109" spans="1:13">
      <c r="A109" s="23">
        <v>42053</v>
      </c>
      <c r="B109" s="2">
        <v>141.28</v>
      </c>
      <c r="C109" s="19">
        <v>142470</v>
      </c>
      <c r="I109" s="7"/>
      <c r="J109" s="9"/>
      <c r="K109" s="9"/>
      <c r="L109" s="6">
        <f t="shared" si="11"/>
        <v>1.7134629229661691E-2</v>
      </c>
      <c r="M109" s="14">
        <f t="shared" si="12"/>
        <v>1.7221436833311898E-2</v>
      </c>
    </row>
    <row r="110" spans="1:13">
      <c r="A110" s="23">
        <v>42060</v>
      </c>
      <c r="B110" s="2">
        <v>142.22999999999999</v>
      </c>
      <c r="C110" s="19">
        <v>143441</v>
      </c>
      <c r="I110" s="7"/>
      <c r="J110" s="9"/>
      <c r="K110" s="9"/>
      <c r="L110" s="6">
        <f t="shared" si="11"/>
        <v>6.7242355605887649E-3</v>
      </c>
      <c r="M110" s="14">
        <f t="shared" si="12"/>
        <v>6.8154699234925786E-3</v>
      </c>
    </row>
    <row r="111" spans="1:13">
      <c r="A111" s="23">
        <v>42067</v>
      </c>
      <c r="B111" s="2">
        <v>141.30000000000001</v>
      </c>
      <c r="C111" s="19">
        <v>142513</v>
      </c>
      <c r="I111" s="7"/>
      <c r="J111" s="9"/>
      <c r="K111" s="9"/>
      <c r="L111" s="6">
        <f t="shared" si="11"/>
        <v>-6.5387049145748666E-3</v>
      </c>
      <c r="M111" s="14">
        <f t="shared" si="12"/>
        <v>-6.4695589127237163E-3</v>
      </c>
    </row>
    <row r="112" spans="1:13">
      <c r="A112" s="23">
        <v>42074</v>
      </c>
      <c r="B112" s="2">
        <v>137.55000000000001</v>
      </c>
      <c r="C112" s="19">
        <v>138738</v>
      </c>
      <c r="I112" s="7"/>
      <c r="J112" s="9"/>
      <c r="K112" s="9"/>
      <c r="L112" s="6">
        <f t="shared" si="11"/>
        <v>-2.6539278131634814E-2</v>
      </c>
      <c r="M112" s="14">
        <f t="shared" si="12"/>
        <v>-2.6488811547016766E-2</v>
      </c>
    </row>
    <row r="113" spans="1:13">
      <c r="A113" s="23">
        <v>42081</v>
      </c>
      <c r="B113" s="2">
        <v>141.91999999999999</v>
      </c>
      <c r="C113" s="19">
        <v>143160</v>
      </c>
      <c r="I113" s="7"/>
      <c r="J113" s="9"/>
      <c r="K113" s="9"/>
      <c r="L113" s="6">
        <f t="shared" si="11"/>
        <v>3.1770265358051386E-2</v>
      </c>
      <c r="M113" s="14">
        <f t="shared" si="12"/>
        <v>3.1873026856376718E-2</v>
      </c>
    </row>
    <row r="114" spans="1:13">
      <c r="A114" s="23">
        <v>42088</v>
      </c>
      <c r="B114" s="2">
        <v>139.44</v>
      </c>
      <c r="C114" s="19">
        <v>140670</v>
      </c>
      <c r="I114" s="7"/>
      <c r="J114" s="9"/>
      <c r="K114" s="9"/>
      <c r="L114" s="6">
        <f t="shared" si="11"/>
        <v>-1.7474633596392231E-2</v>
      </c>
      <c r="M114" s="14">
        <f t="shared" si="12"/>
        <v>-1.7393126571668027E-2</v>
      </c>
    </row>
    <row r="115" spans="1:13">
      <c r="A115" s="23">
        <v>42095</v>
      </c>
      <c r="B115" s="2">
        <v>139.47999999999999</v>
      </c>
      <c r="C115" s="19">
        <v>140725</v>
      </c>
      <c r="I115" s="7"/>
      <c r="J115" s="9"/>
      <c r="K115" s="9"/>
      <c r="L115" s="6">
        <f t="shared" si="11"/>
        <v>2.868617326448053E-4</v>
      </c>
      <c r="M115" s="14">
        <f t="shared" si="12"/>
        <v>3.9098599559261871E-4</v>
      </c>
    </row>
    <row r="116" spans="1:13">
      <c r="A116" s="23">
        <v>42102</v>
      </c>
      <c r="B116" s="2">
        <v>141.13</v>
      </c>
      <c r="C116" s="19">
        <v>142391</v>
      </c>
      <c r="I116" s="7"/>
      <c r="J116" s="9"/>
      <c r="K116" s="9"/>
      <c r="L116" s="6">
        <f>B116/B115-1</f>
        <v>1.1829652996845574E-2</v>
      </c>
      <c r="M116" s="14">
        <f t="shared" si="12"/>
        <v>1.1838692485343749E-2</v>
      </c>
    </row>
    <row r="117" spans="1:13">
      <c r="A117" s="23">
        <v>42109</v>
      </c>
      <c r="B117" s="2">
        <v>142.82</v>
      </c>
      <c r="C117" s="19">
        <v>144116</v>
      </c>
      <c r="I117" s="7"/>
      <c r="J117" s="9"/>
      <c r="K117" s="9"/>
      <c r="L117" s="6">
        <f t="shared" ref="L117:L180" si="13">B117/B116-1</f>
        <v>1.1974775030114015E-2</v>
      </c>
      <c r="M117" s="14">
        <f t="shared" ref="M117:M180" si="14">(C117+G117)/C116-1</f>
        <v>1.2114529710445243E-2</v>
      </c>
    </row>
    <row r="118" spans="1:13">
      <c r="A118" s="23">
        <v>42116</v>
      </c>
      <c r="B118" s="2">
        <v>142.66999999999999</v>
      </c>
      <c r="C118" s="19">
        <v>143982</v>
      </c>
      <c r="I118" s="7"/>
      <c r="J118" s="9"/>
      <c r="K118" s="9"/>
      <c r="L118" s="6">
        <f t="shared" si="13"/>
        <v>-1.0502730709984753E-3</v>
      </c>
      <c r="M118" s="14">
        <f t="shared" si="14"/>
        <v>-9.298065447278514E-4</v>
      </c>
    </row>
    <row r="119" spans="1:13">
      <c r="A119" s="23">
        <v>42123</v>
      </c>
      <c r="B119" s="2">
        <v>142.13</v>
      </c>
      <c r="C119" s="19">
        <v>143447</v>
      </c>
      <c r="I119" s="7"/>
      <c r="J119" s="9"/>
      <c r="K119" s="9"/>
      <c r="L119" s="6">
        <f t="shared" si="13"/>
        <v>-3.784958295366847E-3</v>
      </c>
      <c r="M119" s="14">
        <f t="shared" si="14"/>
        <v>-3.7157422455584843E-3</v>
      </c>
    </row>
    <row r="120" spans="1:13">
      <c r="A120" s="23">
        <v>42130</v>
      </c>
      <c r="B120" s="2">
        <v>140.76</v>
      </c>
      <c r="C120" s="19">
        <v>142079</v>
      </c>
      <c r="I120" s="7"/>
      <c r="J120" s="9"/>
      <c r="K120" s="9"/>
      <c r="L120" s="6">
        <f t="shared" si="13"/>
        <v>-9.6390628298037573E-3</v>
      </c>
      <c r="M120" s="14">
        <f t="shared" si="14"/>
        <v>-9.5366232824667385E-3</v>
      </c>
    </row>
    <row r="121" spans="1:13">
      <c r="A121" s="23">
        <v>42138</v>
      </c>
      <c r="B121" s="2">
        <v>143.02000000000001</v>
      </c>
      <c r="C121" s="19">
        <v>144379</v>
      </c>
      <c r="I121" s="7"/>
      <c r="J121" s="9"/>
      <c r="K121" s="9"/>
      <c r="L121" s="6">
        <f t="shared" si="13"/>
        <v>1.6055697641375488E-2</v>
      </c>
      <c r="M121" s="14">
        <f t="shared" si="14"/>
        <v>1.6188177000119541E-2</v>
      </c>
    </row>
    <row r="122" spans="1:13">
      <c r="A122" s="23">
        <v>42144</v>
      </c>
      <c r="B122" s="2">
        <v>143.69999999999999</v>
      </c>
      <c r="C122" s="19">
        <v>145073</v>
      </c>
      <c r="I122" s="7"/>
      <c r="J122" s="9"/>
      <c r="K122" s="9"/>
      <c r="L122" s="6">
        <f t="shared" si="13"/>
        <v>4.7545797790518041E-3</v>
      </c>
      <c r="M122" s="14">
        <f t="shared" si="14"/>
        <v>4.806793231702633E-3</v>
      </c>
    </row>
    <row r="123" spans="1:13">
      <c r="A123" s="23">
        <v>42151</v>
      </c>
      <c r="B123" s="2">
        <v>143.99</v>
      </c>
      <c r="C123" s="19">
        <v>145367</v>
      </c>
      <c r="I123" s="7"/>
      <c r="J123" s="9"/>
      <c r="K123" s="9"/>
      <c r="L123" s="6">
        <f t="shared" si="13"/>
        <v>2.0180932498261583E-3</v>
      </c>
      <c r="M123" s="14">
        <f t="shared" si="14"/>
        <v>2.0265659357703303E-3</v>
      </c>
    </row>
    <row r="124" spans="1:13">
      <c r="A124" s="23">
        <v>42158</v>
      </c>
      <c r="B124" s="2">
        <v>143.93</v>
      </c>
      <c r="C124" s="19">
        <v>145305</v>
      </c>
      <c r="I124" s="7"/>
      <c r="J124" s="9"/>
      <c r="K124" s="9"/>
      <c r="L124" s="6">
        <f t="shared" si="13"/>
        <v>-4.1669560386137228E-4</v>
      </c>
      <c r="M124" s="14">
        <f t="shared" si="14"/>
        <v>-4.2650670372235133E-4</v>
      </c>
    </row>
    <row r="125" spans="1:13">
      <c r="A125" s="23">
        <v>42165</v>
      </c>
      <c r="B125" s="2">
        <v>143.24</v>
      </c>
      <c r="C125" s="19">
        <v>144624</v>
      </c>
      <c r="I125" s="7"/>
      <c r="J125" s="9"/>
      <c r="K125" s="9"/>
      <c r="L125" s="6">
        <f t="shared" si="13"/>
        <v>-4.7939970819148581E-3</v>
      </c>
      <c r="M125" s="14">
        <f t="shared" si="14"/>
        <v>-4.6866935067616522E-3</v>
      </c>
    </row>
    <row r="126" spans="1:13">
      <c r="A126" s="23">
        <v>42172</v>
      </c>
      <c r="B126" s="2">
        <v>142.79</v>
      </c>
      <c r="C126" s="19">
        <v>144181</v>
      </c>
      <c r="I126" s="7"/>
      <c r="J126" s="9"/>
      <c r="K126" s="9"/>
      <c r="L126" s="6">
        <f t="shared" si="13"/>
        <v>-3.1415805640883088E-3</v>
      </c>
      <c r="M126" s="14">
        <f t="shared" si="14"/>
        <v>-3.0631153888704965E-3</v>
      </c>
    </row>
    <row r="127" spans="1:13">
      <c r="A127" s="23">
        <v>42179</v>
      </c>
      <c r="B127" s="2">
        <v>143.38</v>
      </c>
      <c r="C127" s="19">
        <v>144784</v>
      </c>
      <c r="I127" s="7"/>
      <c r="J127" s="9"/>
      <c r="K127" s="9"/>
      <c r="L127" s="6">
        <f t="shared" si="13"/>
        <v>4.131942012745915E-3</v>
      </c>
      <c r="M127" s="14">
        <f t="shared" si="14"/>
        <v>4.1822431527038795E-3</v>
      </c>
    </row>
    <row r="128" spans="1:13">
      <c r="A128" s="23">
        <v>42185</v>
      </c>
      <c r="B128" s="2">
        <v>140.41999999999999</v>
      </c>
      <c r="C128" s="19">
        <v>141807</v>
      </c>
      <c r="I128" s="7"/>
      <c r="J128" s="9"/>
      <c r="K128" s="9"/>
      <c r="L128" s="6">
        <f t="shared" si="13"/>
        <v>-2.0644441344678577E-2</v>
      </c>
      <c r="M128" s="14">
        <f t="shared" si="14"/>
        <v>-2.0561664272295332E-2</v>
      </c>
    </row>
    <row r="129" spans="1:13">
      <c r="A129" s="23">
        <v>42186</v>
      </c>
      <c r="B129" s="2">
        <v>140.97</v>
      </c>
      <c r="C129" s="19">
        <v>142367</v>
      </c>
      <c r="I129" s="7"/>
      <c r="J129" s="9"/>
      <c r="K129" s="9"/>
      <c r="L129" s="6">
        <f t="shared" si="13"/>
        <v>3.9168209656745834E-3</v>
      </c>
      <c r="M129" s="14">
        <f t="shared" si="14"/>
        <v>3.9490293144908151E-3</v>
      </c>
    </row>
    <row r="130" spans="1:13">
      <c r="A130" s="23">
        <v>42193</v>
      </c>
      <c r="B130" s="2">
        <v>140.08000000000001</v>
      </c>
      <c r="C130" s="19">
        <v>141483</v>
      </c>
      <c r="I130" s="7"/>
      <c r="J130" s="9"/>
      <c r="K130" s="9"/>
      <c r="L130" s="6">
        <f t="shared" si="13"/>
        <v>-6.3134000141873425E-3</v>
      </c>
      <c r="M130" s="14">
        <f t="shared" si="14"/>
        <v>-6.209304122444137E-3</v>
      </c>
    </row>
    <row r="131" spans="1:13">
      <c r="A131" s="23">
        <v>42200</v>
      </c>
      <c r="B131" s="2">
        <v>143.02000000000001</v>
      </c>
      <c r="C131" s="19">
        <v>144469</v>
      </c>
      <c r="I131" s="7"/>
      <c r="J131" s="9"/>
      <c r="K131" s="9"/>
      <c r="L131" s="6">
        <f t="shared" si="13"/>
        <v>2.0988006853226659E-2</v>
      </c>
      <c r="M131" s="14">
        <f t="shared" si="14"/>
        <v>2.1105009082363235E-2</v>
      </c>
    </row>
    <row r="132" spans="1:13">
      <c r="A132" s="23">
        <v>42207</v>
      </c>
      <c r="B132" s="2">
        <v>145.25</v>
      </c>
      <c r="C132" s="19">
        <v>146726</v>
      </c>
      <c r="I132" s="7"/>
      <c r="J132" s="9"/>
      <c r="K132" s="9"/>
      <c r="L132" s="6">
        <f t="shared" si="13"/>
        <v>1.5592224863655302E-2</v>
      </c>
      <c r="M132" s="14">
        <f t="shared" si="14"/>
        <v>1.562272875149695E-2</v>
      </c>
    </row>
    <row r="133" spans="1:13">
      <c r="A133" s="23">
        <v>42214</v>
      </c>
      <c r="B133" s="2">
        <v>144.44999999999999</v>
      </c>
      <c r="C133" s="19">
        <v>145925</v>
      </c>
      <c r="I133" s="7"/>
      <c r="J133" s="9"/>
      <c r="K133" s="9"/>
      <c r="L133" s="6">
        <f t="shared" si="13"/>
        <v>-5.5077452667814386E-3</v>
      </c>
      <c r="M133" s="14">
        <f t="shared" si="14"/>
        <v>-5.4591551599579846E-3</v>
      </c>
    </row>
    <row r="134" spans="1:13">
      <c r="A134" s="23">
        <f>A133+7</f>
        <v>42221</v>
      </c>
      <c r="B134" s="2">
        <v>144.57</v>
      </c>
      <c r="C134" s="19">
        <v>146061</v>
      </c>
      <c r="I134" s="7"/>
      <c r="J134" s="9"/>
      <c r="K134" s="9"/>
      <c r="L134" s="6">
        <f t="shared" si="13"/>
        <v>8.3073727933546948E-4</v>
      </c>
      <c r="M134" s="14">
        <f t="shared" si="14"/>
        <v>9.319856090457268E-4</v>
      </c>
    </row>
    <row r="135" spans="1:13">
      <c r="A135" s="23">
        <f t="shared" ref="A135:A139" si="15">A134+7</f>
        <v>42228</v>
      </c>
      <c r="B135" s="2">
        <v>144.69999999999999</v>
      </c>
      <c r="C135" s="19">
        <v>146205</v>
      </c>
      <c r="I135" s="7"/>
      <c r="J135" s="9"/>
      <c r="K135" s="9"/>
      <c r="L135" s="6">
        <f t="shared" si="13"/>
        <v>8.9921837172290964E-4</v>
      </c>
      <c r="M135" s="14">
        <f t="shared" si="14"/>
        <v>9.8588945714461751E-4</v>
      </c>
    </row>
    <row r="136" spans="1:13">
      <c r="A136" s="23">
        <f t="shared" si="15"/>
        <v>42235</v>
      </c>
      <c r="B136" s="2">
        <v>144.05000000000001</v>
      </c>
      <c r="C136" s="19">
        <v>145553</v>
      </c>
      <c r="I136" s="7"/>
      <c r="J136" s="9"/>
      <c r="K136" s="9"/>
      <c r="L136" s="6">
        <f t="shared" si="13"/>
        <v>-4.4920525224600993E-3</v>
      </c>
      <c r="M136" s="14">
        <f t="shared" si="14"/>
        <v>-4.4594918094456037E-3</v>
      </c>
    </row>
    <row r="137" spans="1:13">
      <c r="A137" s="23">
        <f t="shared" si="15"/>
        <v>42242</v>
      </c>
      <c r="B137" s="2">
        <v>136.31</v>
      </c>
      <c r="C137" s="19">
        <v>137768</v>
      </c>
      <c r="I137" s="7"/>
      <c r="J137" s="9"/>
      <c r="K137" s="9"/>
      <c r="L137" s="6">
        <f t="shared" si="13"/>
        <v>-5.37313432835822E-2</v>
      </c>
      <c r="M137" s="14">
        <f t="shared" si="14"/>
        <v>-5.3485671885842301E-2</v>
      </c>
    </row>
    <row r="138" spans="1:13">
      <c r="A138" s="23">
        <f t="shared" si="15"/>
        <v>42249</v>
      </c>
      <c r="B138" s="2">
        <v>137.41</v>
      </c>
      <c r="C138" s="19">
        <v>138896</v>
      </c>
      <c r="I138" s="7"/>
      <c r="J138" s="9"/>
      <c r="K138" s="9"/>
      <c r="L138" s="6">
        <f t="shared" si="13"/>
        <v>8.0698408040495995E-3</v>
      </c>
      <c r="M138" s="14">
        <f t="shared" si="14"/>
        <v>8.1876778352012458E-3</v>
      </c>
    </row>
    <row r="139" spans="1:13">
      <c r="A139" s="23">
        <f t="shared" si="15"/>
        <v>42256</v>
      </c>
      <c r="B139" s="2">
        <v>137.13999999999999</v>
      </c>
      <c r="C139" s="19">
        <v>138641</v>
      </c>
      <c r="I139" s="7"/>
      <c r="J139" s="9"/>
      <c r="K139" s="9"/>
      <c r="L139" s="6">
        <f t="shared" si="13"/>
        <v>-1.9649224947239086E-3</v>
      </c>
      <c r="M139" s="14">
        <f t="shared" si="14"/>
        <v>-1.8359060016127637E-3</v>
      </c>
    </row>
    <row r="140" spans="1:13">
      <c r="A140" s="23">
        <v>42263</v>
      </c>
      <c r="B140" s="2">
        <v>140.37</v>
      </c>
      <c r="C140" s="19">
        <v>141894</v>
      </c>
      <c r="I140" s="7"/>
      <c r="J140" s="9"/>
      <c r="K140" s="9"/>
      <c r="L140" s="6">
        <f t="shared" si="13"/>
        <v>2.3552574011958649E-2</v>
      </c>
      <c r="M140" s="14">
        <f t="shared" si="14"/>
        <v>2.3463477614847017E-2</v>
      </c>
    </row>
    <row r="141" spans="1:13">
      <c r="A141" s="23">
        <v>42270</v>
      </c>
      <c r="B141" s="2">
        <v>137.13999999999999</v>
      </c>
      <c r="C141" s="19">
        <v>138663</v>
      </c>
      <c r="I141" s="7"/>
      <c r="J141" s="9"/>
      <c r="K141" s="9"/>
      <c r="L141" s="6">
        <f t="shared" si="13"/>
        <v>-2.301061480373312E-2</v>
      </c>
      <c r="M141" s="14">
        <f t="shared" si="14"/>
        <v>-2.2770518838005849E-2</v>
      </c>
    </row>
    <row r="142" spans="1:13">
      <c r="A142" s="23">
        <v>42277</v>
      </c>
      <c r="B142" s="2">
        <v>135.79</v>
      </c>
      <c r="C142" s="19">
        <v>137309</v>
      </c>
      <c r="I142" s="7"/>
      <c r="J142" s="9"/>
      <c r="K142" s="9"/>
      <c r="L142" s="6">
        <f t="shared" si="13"/>
        <v>-9.8439550823975486E-3</v>
      </c>
      <c r="M142" s="14">
        <f t="shared" si="14"/>
        <v>-9.7646812776299718E-3</v>
      </c>
    </row>
    <row r="143" spans="1:13">
      <c r="A143" s="23">
        <v>42284</v>
      </c>
      <c r="B143" s="2">
        <v>140.25</v>
      </c>
      <c r="C143" s="19">
        <v>141826</v>
      </c>
      <c r="I143" s="7"/>
      <c r="J143" s="9"/>
      <c r="K143" s="9"/>
      <c r="L143" s="6">
        <f t="shared" si="13"/>
        <v>3.2844833934752238E-2</v>
      </c>
      <c r="M143" s="14">
        <f t="shared" si="14"/>
        <v>3.2896605466502526E-2</v>
      </c>
    </row>
    <row r="144" spans="1:13">
      <c r="A144" s="23">
        <v>42291</v>
      </c>
      <c r="B144" s="2">
        <v>140.08000000000001</v>
      </c>
      <c r="C144" s="19">
        <v>141678</v>
      </c>
      <c r="I144" s="7"/>
      <c r="J144" s="9"/>
      <c r="K144" s="9"/>
      <c r="L144" s="6">
        <f t="shared" si="13"/>
        <v>-1.2121212121211089E-3</v>
      </c>
      <c r="M144" s="14">
        <f t="shared" si="14"/>
        <v>-1.0435322155316618E-3</v>
      </c>
    </row>
    <row r="145" spans="1:13">
      <c r="A145" s="23">
        <v>42298</v>
      </c>
      <c r="B145" s="2">
        <v>141.30000000000001</v>
      </c>
      <c r="C145" s="19">
        <v>142878</v>
      </c>
      <c r="I145" s="7"/>
      <c r="J145" s="9"/>
      <c r="K145" s="9"/>
      <c r="L145" s="6">
        <f t="shared" si="13"/>
        <v>8.7093089663050627E-3</v>
      </c>
      <c r="M145" s="14">
        <f t="shared" si="14"/>
        <v>8.469910642442624E-3</v>
      </c>
    </row>
    <row r="146" spans="1:13">
      <c r="A146" s="23">
        <v>42305</v>
      </c>
      <c r="B146" s="2">
        <v>144.91999999999999</v>
      </c>
      <c r="C146" s="19">
        <v>146563</v>
      </c>
      <c r="I146" s="7"/>
      <c r="J146" s="9"/>
      <c r="K146" s="9"/>
      <c r="L146" s="6">
        <f t="shared" si="13"/>
        <v>2.5619249823071399E-2</v>
      </c>
      <c r="M146" s="14">
        <f t="shared" si="14"/>
        <v>2.5791234479765945E-2</v>
      </c>
    </row>
    <row r="147" spans="1:13">
      <c r="A147" s="23">
        <v>42312</v>
      </c>
      <c r="B147" s="2">
        <v>145.28</v>
      </c>
      <c r="C147" s="19">
        <v>146936</v>
      </c>
      <c r="I147" s="7"/>
      <c r="J147" s="9"/>
      <c r="K147" s="9"/>
      <c r="L147" s="6">
        <f t="shared" si="13"/>
        <v>2.4841291747170757E-3</v>
      </c>
      <c r="M147" s="14">
        <f t="shared" si="14"/>
        <v>2.5449806567823252E-3</v>
      </c>
    </row>
    <row r="148" spans="1:13">
      <c r="A148" s="23">
        <v>42319</v>
      </c>
      <c r="B148" s="2">
        <v>143.38</v>
      </c>
      <c r="C148" s="19">
        <v>145026</v>
      </c>
      <c r="I148" s="7"/>
      <c r="J148" s="9"/>
      <c r="K148" s="9"/>
      <c r="L148" s="6">
        <f t="shared" si="13"/>
        <v>-1.3078193832599116E-2</v>
      </c>
      <c r="M148" s="14">
        <f t="shared" si="14"/>
        <v>-1.2998856645069945E-2</v>
      </c>
    </row>
    <row r="149" spans="1:13">
      <c r="A149" s="23">
        <v>42326</v>
      </c>
      <c r="B149" s="2">
        <v>144.04</v>
      </c>
      <c r="C149" s="19">
        <v>145705</v>
      </c>
      <c r="I149" s="7"/>
      <c r="J149" s="9"/>
      <c r="K149" s="9"/>
      <c r="L149" s="6">
        <f t="shared" si="13"/>
        <v>4.6031524619891684E-3</v>
      </c>
      <c r="M149" s="14">
        <f t="shared" si="14"/>
        <v>4.6819191041607144E-3</v>
      </c>
    </row>
    <row r="150" spans="1:13">
      <c r="A150" s="23">
        <v>42333</v>
      </c>
      <c r="B150" s="2">
        <v>145.03</v>
      </c>
      <c r="C150" s="19">
        <v>146714</v>
      </c>
      <c r="I150" s="7"/>
      <c r="J150" s="9"/>
      <c r="K150" s="9"/>
      <c r="L150" s="6">
        <f t="shared" si="13"/>
        <v>6.8730908081089392E-3</v>
      </c>
      <c r="M150" s="14">
        <f t="shared" si="14"/>
        <v>6.9249510998250496E-3</v>
      </c>
    </row>
    <row r="151" spans="1:13">
      <c r="A151" s="23">
        <v>42340</v>
      </c>
      <c r="B151" s="2">
        <v>144.6</v>
      </c>
      <c r="C151" s="19">
        <v>146294</v>
      </c>
      <c r="I151" s="7"/>
      <c r="J151" s="9"/>
      <c r="K151" s="9"/>
      <c r="L151" s="6">
        <f t="shared" si="13"/>
        <v>-2.9649038130042937E-3</v>
      </c>
      <c r="M151" s="14">
        <f t="shared" si="14"/>
        <v>-2.862712488242436E-3</v>
      </c>
    </row>
    <row r="152" spans="1:13">
      <c r="A152" s="23">
        <v>42347</v>
      </c>
      <c r="B152" s="2">
        <v>142.55000000000001</v>
      </c>
      <c r="C152" s="19">
        <v>144232</v>
      </c>
      <c r="I152" s="7"/>
      <c r="J152" s="9"/>
      <c r="K152" s="9"/>
      <c r="L152" s="6">
        <f t="shared" si="13"/>
        <v>-1.4177040110649908E-2</v>
      </c>
      <c r="M152" s="14">
        <f t="shared" si="14"/>
        <v>-1.4094904780783901E-2</v>
      </c>
    </row>
    <row r="153" spans="1:13">
      <c r="A153" s="23">
        <v>42354</v>
      </c>
      <c r="B153" s="2">
        <v>143.25</v>
      </c>
      <c r="C153" s="19">
        <v>144951</v>
      </c>
      <c r="I153" s="7"/>
      <c r="J153" s="9"/>
      <c r="K153" s="9"/>
      <c r="L153" s="6">
        <f t="shared" si="13"/>
        <v>4.9105576990529087E-3</v>
      </c>
      <c r="M153" s="14">
        <f t="shared" si="14"/>
        <v>4.9850241277940022E-3</v>
      </c>
    </row>
    <row r="154" spans="1:13">
      <c r="A154" s="23">
        <v>42361</v>
      </c>
      <c r="B154" s="2">
        <v>143.01</v>
      </c>
      <c r="C154" s="19">
        <v>144721</v>
      </c>
      <c r="I154" s="7"/>
      <c r="J154" s="9"/>
      <c r="K154" s="9"/>
      <c r="L154" s="6">
        <f t="shared" si="13"/>
        <v>-1.6753926701571498E-3</v>
      </c>
      <c r="M154" s="14">
        <f t="shared" si="14"/>
        <v>-1.5867431062911441E-3</v>
      </c>
    </row>
    <row r="155" spans="1:13">
      <c r="A155" s="23">
        <v>42368</v>
      </c>
      <c r="B155" s="2">
        <v>142.96</v>
      </c>
      <c r="C155" s="19">
        <v>144677</v>
      </c>
      <c r="I155" s="7"/>
      <c r="J155" s="9"/>
      <c r="K155" s="9"/>
      <c r="L155" s="6">
        <f t="shared" si="13"/>
        <v>-3.4962590028653207E-4</v>
      </c>
      <c r="M155" s="14">
        <f t="shared" si="14"/>
        <v>-3.0403327782424494E-4</v>
      </c>
    </row>
    <row r="156" spans="1:13">
      <c r="A156" s="23">
        <v>42369</v>
      </c>
      <c r="B156" s="2">
        <v>141.66</v>
      </c>
      <c r="C156" s="19">
        <v>143361</v>
      </c>
      <c r="I156" s="7"/>
      <c r="J156" s="9"/>
      <c r="K156" s="9"/>
      <c r="L156" s="6">
        <f t="shared" si="13"/>
        <v>-9.0934527140459354E-3</v>
      </c>
      <c r="M156" s="14">
        <f t="shared" si="14"/>
        <v>-9.0961244703718913E-3</v>
      </c>
    </row>
    <row r="157" spans="1:13">
      <c r="A157" s="23">
        <v>42375</v>
      </c>
      <c r="B157" s="2">
        <v>137.72</v>
      </c>
      <c r="C157" s="19">
        <v>139396</v>
      </c>
      <c r="I157" s="7"/>
      <c r="J157" s="9"/>
      <c r="K157" s="9"/>
      <c r="L157" s="6">
        <f t="shared" si="13"/>
        <v>-2.7813073556402612E-2</v>
      </c>
      <c r="M157" s="14">
        <f t="shared" si="14"/>
        <v>-2.7657452166209739E-2</v>
      </c>
    </row>
    <row r="158" spans="1:13">
      <c r="A158" s="23">
        <v>42717</v>
      </c>
      <c r="B158" s="2">
        <v>129.59</v>
      </c>
      <c r="C158" s="19">
        <v>131179</v>
      </c>
      <c r="I158" s="7"/>
      <c r="J158" s="9"/>
      <c r="K158" s="9"/>
      <c r="L158" s="6">
        <f t="shared" si="13"/>
        <v>-5.9032820214928838E-2</v>
      </c>
      <c r="M158" s="14">
        <f t="shared" si="14"/>
        <v>-5.8947172085282218E-2</v>
      </c>
    </row>
    <row r="159" spans="1:13">
      <c r="A159" s="23">
        <v>42389</v>
      </c>
      <c r="B159" s="2">
        <v>125.85</v>
      </c>
      <c r="C159" s="19">
        <v>127406</v>
      </c>
      <c r="I159" s="7"/>
      <c r="J159" s="9"/>
      <c r="K159" s="9"/>
      <c r="L159" s="6">
        <f t="shared" si="13"/>
        <v>-2.886025156262062E-2</v>
      </c>
      <c r="M159" s="14">
        <f t="shared" si="14"/>
        <v>-2.8762225661119523E-2</v>
      </c>
    </row>
    <row r="160" spans="1:13">
      <c r="A160" s="23">
        <v>42396</v>
      </c>
      <c r="B160" s="2">
        <v>127.2</v>
      </c>
      <c r="C160" s="19">
        <v>128784</v>
      </c>
      <c r="I160" s="7"/>
      <c r="J160" s="9"/>
      <c r="K160" s="9"/>
      <c r="L160" s="6">
        <f t="shared" si="13"/>
        <v>1.0727056019070424E-2</v>
      </c>
      <c r="M160" s="14">
        <f t="shared" si="14"/>
        <v>1.081581715146851E-2</v>
      </c>
    </row>
    <row r="161" spans="1:13">
      <c r="A161" s="23">
        <v>42403</v>
      </c>
      <c r="B161" s="2">
        <v>130.09</v>
      </c>
      <c r="C161" s="19">
        <v>131717</v>
      </c>
      <c r="I161" s="7"/>
      <c r="J161" s="9"/>
      <c r="K161" s="9"/>
      <c r="L161" s="6">
        <f t="shared" si="13"/>
        <v>2.2720125786163559E-2</v>
      </c>
      <c r="M161" s="14">
        <f t="shared" si="14"/>
        <v>2.2774568269350315E-2</v>
      </c>
    </row>
    <row r="162" spans="1:13">
      <c r="A162" s="23">
        <v>42410</v>
      </c>
      <c r="B162" s="2">
        <v>125.7</v>
      </c>
      <c r="C162" s="19">
        <v>127294</v>
      </c>
      <c r="I162" s="7"/>
      <c r="J162" s="9"/>
      <c r="K162" s="9"/>
      <c r="L162" s="6">
        <f t="shared" si="13"/>
        <v>-3.3745868245061095E-2</v>
      </c>
      <c r="M162" s="14">
        <f t="shared" si="14"/>
        <v>-3.3579568316921882E-2</v>
      </c>
    </row>
    <row r="163" spans="1:13">
      <c r="A163" s="23">
        <v>42417</v>
      </c>
      <c r="B163" s="2">
        <v>131.5</v>
      </c>
      <c r="C163" s="19">
        <v>133177</v>
      </c>
      <c r="I163" s="7"/>
      <c r="J163" s="9"/>
      <c r="K163" s="9"/>
      <c r="L163" s="6">
        <f t="shared" si="13"/>
        <v>4.6141607000795615E-2</v>
      </c>
      <c r="M163" s="14">
        <f t="shared" si="14"/>
        <v>4.6215846779895431E-2</v>
      </c>
    </row>
    <row r="164" spans="1:13">
      <c r="A164" s="23">
        <v>42424</v>
      </c>
      <c r="B164" s="2">
        <v>132.71</v>
      </c>
      <c r="C164" s="19">
        <v>134412</v>
      </c>
      <c r="I164" s="7"/>
      <c r="J164" s="9"/>
      <c r="K164" s="9"/>
      <c r="L164" s="6">
        <f t="shared" si="13"/>
        <v>9.2015209125475561E-3</v>
      </c>
      <c r="M164" s="14">
        <f t="shared" si="14"/>
        <v>9.2733730298775185E-3</v>
      </c>
    </row>
    <row r="165" spans="1:13">
      <c r="A165" s="23">
        <v>42431</v>
      </c>
      <c r="B165" s="2">
        <v>137.21</v>
      </c>
      <c r="C165" s="19">
        <v>138980</v>
      </c>
      <c r="I165" s="7"/>
      <c r="J165" s="9"/>
      <c r="K165" s="9"/>
      <c r="L165" s="6">
        <f t="shared" si="13"/>
        <v>3.3908522341948633E-2</v>
      </c>
      <c r="M165" s="14">
        <f t="shared" si="14"/>
        <v>3.3985060857661509E-2</v>
      </c>
    </row>
    <row r="166" spans="1:13">
      <c r="A166" s="23">
        <v>42438</v>
      </c>
      <c r="B166" s="2">
        <v>137.86000000000001</v>
      </c>
      <c r="C166" s="19">
        <v>139648</v>
      </c>
      <c r="I166" s="7"/>
      <c r="J166" s="9"/>
      <c r="K166" s="9"/>
      <c r="L166" s="6">
        <f t="shared" si="13"/>
        <v>4.7372640478100525E-3</v>
      </c>
      <c r="M166" s="14">
        <f t="shared" si="14"/>
        <v>4.8064469707871371E-3</v>
      </c>
    </row>
    <row r="167" spans="1:13">
      <c r="A167" s="23">
        <v>42445</v>
      </c>
      <c r="B167" s="2">
        <v>141.69</v>
      </c>
      <c r="C167" s="19">
        <v>143505</v>
      </c>
      <c r="I167" s="7"/>
      <c r="J167" s="9"/>
      <c r="K167" s="9"/>
      <c r="L167" s="6">
        <f t="shared" si="13"/>
        <v>2.7781807630929745E-2</v>
      </c>
      <c r="M167" s="14">
        <f t="shared" si="14"/>
        <v>2.7619443171402303E-2</v>
      </c>
    </row>
    <row r="168" spans="1:13">
      <c r="A168" s="23">
        <v>42452</v>
      </c>
      <c r="B168" s="2">
        <v>142.34</v>
      </c>
      <c r="C168" s="19">
        <v>144176</v>
      </c>
      <c r="I168" s="7"/>
      <c r="J168" s="9"/>
      <c r="K168" s="9"/>
      <c r="L168" s="6">
        <f t="shared" si="13"/>
        <v>4.5874797092244624E-3</v>
      </c>
      <c r="M168" s="14">
        <f t="shared" si="14"/>
        <v>4.6757952684575166E-3</v>
      </c>
    </row>
    <row r="169" spans="1:13">
      <c r="A169" s="23">
        <v>42459</v>
      </c>
      <c r="B169" s="2">
        <v>144.91999999999999</v>
      </c>
      <c r="C169" s="19">
        <v>146795</v>
      </c>
      <c r="I169" s="7"/>
      <c r="J169" s="9"/>
      <c r="K169" s="9"/>
      <c r="L169" s="6">
        <f t="shared" si="13"/>
        <v>1.8125614725305494E-2</v>
      </c>
      <c r="M169" s="14">
        <f t="shared" si="14"/>
        <v>1.8165297969148897E-2</v>
      </c>
    </row>
    <row r="170" spans="1:13">
      <c r="A170" s="23">
        <v>42466</v>
      </c>
      <c r="B170" s="2">
        <v>144.94</v>
      </c>
      <c r="C170" s="19">
        <v>146838</v>
      </c>
      <c r="I170" s="7"/>
      <c r="J170" s="9"/>
      <c r="K170" s="9"/>
      <c r="L170" s="6">
        <f t="shared" si="13"/>
        <v>1.3800717637324489E-4</v>
      </c>
      <c r="M170" s="14">
        <f t="shared" si="14"/>
        <v>2.9292550836190756E-4</v>
      </c>
    </row>
    <row r="171" spans="1:13">
      <c r="A171" s="23">
        <v>42473</v>
      </c>
      <c r="B171" s="2">
        <v>145.9</v>
      </c>
      <c r="C171" s="19">
        <v>147824</v>
      </c>
      <c r="I171" s="7"/>
      <c r="J171" s="9"/>
      <c r="K171" s="9"/>
      <c r="L171" s="6">
        <f t="shared" si="13"/>
        <v>6.623430384987028E-3</v>
      </c>
      <c r="M171" s="14">
        <f t="shared" si="14"/>
        <v>6.7148830684156113E-3</v>
      </c>
    </row>
    <row r="172" spans="1:13">
      <c r="A172" s="23">
        <v>42480</v>
      </c>
      <c r="B172" s="2">
        <v>147.13999999999999</v>
      </c>
      <c r="C172" s="19">
        <v>149090</v>
      </c>
      <c r="I172" s="7"/>
      <c r="J172" s="9"/>
      <c r="K172" s="9"/>
      <c r="L172" s="6">
        <f t="shared" si="13"/>
        <v>8.4989718985604146E-3</v>
      </c>
      <c r="M172" s="14">
        <f t="shared" si="14"/>
        <v>8.5642385539561605E-3</v>
      </c>
    </row>
    <row r="173" spans="1:13">
      <c r="A173" s="23">
        <v>42487</v>
      </c>
      <c r="B173" s="2">
        <v>149.32</v>
      </c>
      <c r="C173" s="19">
        <v>151304</v>
      </c>
      <c r="I173" s="7"/>
      <c r="J173" s="9"/>
      <c r="K173" s="9"/>
      <c r="L173" s="6">
        <f t="shared" si="13"/>
        <v>1.4815821666440243E-2</v>
      </c>
      <c r="M173" s="14">
        <f t="shared" si="14"/>
        <v>1.4850090549332728E-2</v>
      </c>
    </row>
    <row r="174" spans="1:13">
      <c r="A174" s="23">
        <v>42495</v>
      </c>
      <c r="B174" s="2">
        <v>146.19</v>
      </c>
      <c r="C174" s="19">
        <v>148144</v>
      </c>
      <c r="I174" s="7"/>
      <c r="J174" s="9"/>
      <c r="K174" s="9"/>
      <c r="L174" s="6">
        <f t="shared" si="13"/>
        <v>-2.0961693008304305E-2</v>
      </c>
      <c r="M174" s="14">
        <f t="shared" si="14"/>
        <v>-2.0885105483001154E-2</v>
      </c>
    </row>
    <row r="175" spans="1:13">
      <c r="A175" s="23">
        <v>42501</v>
      </c>
      <c r="B175" s="2">
        <v>147.58000000000001</v>
      </c>
      <c r="C175" s="19">
        <v>149561</v>
      </c>
      <c r="I175" s="7"/>
      <c r="J175" s="9"/>
      <c r="K175" s="9"/>
      <c r="L175" s="6">
        <f t="shared" si="13"/>
        <v>9.5081742937275227E-3</v>
      </c>
      <c r="M175" s="14">
        <f t="shared" si="14"/>
        <v>9.5650178204989E-3</v>
      </c>
    </row>
    <row r="176" spans="1:13">
      <c r="A176" s="23">
        <v>42508</v>
      </c>
      <c r="B176" s="2">
        <v>146.69</v>
      </c>
      <c r="C176" s="19">
        <v>148671</v>
      </c>
      <c r="I176" s="7"/>
      <c r="J176" s="9"/>
      <c r="K176" s="9"/>
      <c r="L176" s="6">
        <f t="shared" si="13"/>
        <v>-6.0306274562950124E-3</v>
      </c>
      <c r="M176" s="14">
        <f t="shared" si="14"/>
        <v>-5.9507491926371614E-3</v>
      </c>
    </row>
    <row r="177" spans="1:13">
      <c r="A177" s="23">
        <v>42515</v>
      </c>
      <c r="B177" s="2">
        <v>149.11000000000001</v>
      </c>
      <c r="C177" s="19">
        <v>151138</v>
      </c>
      <c r="I177" s="7"/>
      <c r="J177" s="9"/>
      <c r="K177" s="9"/>
      <c r="L177" s="6">
        <f t="shared" si="13"/>
        <v>1.6497375417547255E-2</v>
      </c>
      <c r="M177" s="14">
        <f t="shared" si="14"/>
        <v>1.6593686731104285E-2</v>
      </c>
    </row>
    <row r="178" spans="1:13">
      <c r="A178" s="23">
        <v>42522</v>
      </c>
      <c r="B178" s="2">
        <v>150.28</v>
      </c>
      <c r="C178" s="19">
        <v>152332</v>
      </c>
      <c r="I178" s="7"/>
      <c r="J178" s="9"/>
      <c r="K178" s="9"/>
      <c r="L178" s="6">
        <f t="shared" si="13"/>
        <v>7.8465562336529349E-3</v>
      </c>
      <c r="M178" s="14">
        <f t="shared" si="14"/>
        <v>7.9000648414031538E-3</v>
      </c>
    </row>
    <row r="179" spans="1:13">
      <c r="A179" s="23">
        <v>42529</v>
      </c>
      <c r="B179" s="2">
        <v>151.19</v>
      </c>
      <c r="C179" s="19">
        <v>153256</v>
      </c>
      <c r="I179" s="7"/>
      <c r="J179" s="9"/>
      <c r="K179" s="9"/>
      <c r="L179" s="6">
        <f t="shared" si="13"/>
        <v>6.0553633217992342E-3</v>
      </c>
      <c r="M179" s="14">
        <f t="shared" si="14"/>
        <v>6.0656986056770723E-3</v>
      </c>
    </row>
    <row r="180" spans="1:13">
      <c r="A180" s="23">
        <v>42536</v>
      </c>
      <c r="B180" s="2">
        <v>147.21</v>
      </c>
      <c r="C180" s="19">
        <v>149240</v>
      </c>
      <c r="I180" s="7"/>
      <c r="J180" s="9"/>
      <c r="K180" s="9"/>
      <c r="L180" s="6">
        <f t="shared" si="13"/>
        <v>-2.6324492360605745E-2</v>
      </c>
      <c r="M180" s="14">
        <f t="shared" si="14"/>
        <v>-2.6204520540794474E-2</v>
      </c>
    </row>
    <row r="181" spans="1:13">
      <c r="A181" s="23">
        <v>42543</v>
      </c>
      <c r="B181" s="2">
        <v>147.91999999999999</v>
      </c>
      <c r="C181" s="19">
        <v>149968</v>
      </c>
      <c r="I181" s="7"/>
      <c r="J181" s="9"/>
      <c r="K181" s="9"/>
      <c r="L181" s="6">
        <f t="shared" ref="L181:L244" si="16">B181/B180-1</f>
        <v>4.8230419129133839E-3</v>
      </c>
      <c r="M181" s="14">
        <f t="shared" ref="M181:M244" si="17">(C181+G181)/C180-1</f>
        <v>4.8780487804878092E-3</v>
      </c>
    </row>
    <row r="182" spans="1:13">
      <c r="A182" s="23">
        <f>A181+7</f>
        <v>42550</v>
      </c>
      <c r="B182" s="2">
        <v>146.44</v>
      </c>
      <c r="C182" s="19">
        <v>148481</v>
      </c>
      <c r="I182" s="7"/>
      <c r="J182" s="9"/>
      <c r="K182" s="9"/>
      <c r="L182" s="6">
        <f t="shared" si="16"/>
        <v>-1.0005408328826348E-2</v>
      </c>
      <c r="M182" s="14">
        <f t="shared" si="17"/>
        <v>-9.9154486290408128E-3</v>
      </c>
    </row>
    <row r="183" spans="1:13">
      <c r="A183" s="23">
        <v>42551</v>
      </c>
      <c r="B183" s="2">
        <v>147.71</v>
      </c>
      <c r="C183" s="19">
        <v>149808</v>
      </c>
      <c r="I183" s="7"/>
      <c r="J183" s="9"/>
      <c r="K183" s="9"/>
      <c r="L183" s="6">
        <f t="shared" si="16"/>
        <v>8.6724938541382635E-3</v>
      </c>
      <c r="M183" s="14">
        <f t="shared" si="17"/>
        <v>8.937170412375961E-3</v>
      </c>
    </row>
    <row r="184" spans="1:13">
      <c r="A184" s="23">
        <v>42557</v>
      </c>
      <c r="B184" s="2">
        <v>147.63</v>
      </c>
      <c r="C184" s="19">
        <v>149736</v>
      </c>
      <c r="I184" s="7"/>
      <c r="J184" s="9"/>
      <c r="K184" s="9"/>
      <c r="L184" s="6">
        <f t="shared" si="16"/>
        <v>-5.4160178728601682E-4</v>
      </c>
      <c r="M184" s="14">
        <f t="shared" si="17"/>
        <v>-4.8061518743991449E-4</v>
      </c>
    </row>
    <row r="185" spans="1:13">
      <c r="A185" s="23">
        <v>42564</v>
      </c>
      <c r="B185" s="2">
        <v>150.74</v>
      </c>
      <c r="C185" s="19">
        <v>152903</v>
      </c>
      <c r="I185" s="7"/>
      <c r="J185" s="9"/>
      <c r="K185" s="9"/>
      <c r="L185" s="6">
        <f t="shared" si="16"/>
        <v>2.1066178960915893E-2</v>
      </c>
      <c r="M185" s="14">
        <f t="shared" si="17"/>
        <v>2.1150558315969459E-2</v>
      </c>
    </row>
    <row r="186" spans="1:13">
      <c r="A186" s="23">
        <v>42571</v>
      </c>
      <c r="B186" s="2">
        <v>152.63</v>
      </c>
      <c r="C186" s="19">
        <v>154833</v>
      </c>
      <c r="I186" s="7"/>
      <c r="J186" s="9"/>
      <c r="K186" s="9"/>
      <c r="L186" s="6">
        <f t="shared" si="16"/>
        <v>1.2538145150590374E-2</v>
      </c>
      <c r="M186" s="14">
        <f t="shared" si="17"/>
        <v>1.262238150984607E-2</v>
      </c>
    </row>
    <row r="187" spans="1:13">
      <c r="A187" s="23">
        <v>42578</v>
      </c>
      <c r="B187" s="2">
        <v>153.41</v>
      </c>
      <c r="C187" s="19">
        <v>155589</v>
      </c>
      <c r="I187" s="7"/>
      <c r="J187" s="9"/>
      <c r="K187" s="9"/>
      <c r="L187" s="6">
        <f t="shared" si="16"/>
        <v>5.1103976937691975E-3</v>
      </c>
      <c r="M187" s="14">
        <f t="shared" si="17"/>
        <v>4.8826800488268596E-3</v>
      </c>
    </row>
    <row r="188" spans="1:13">
      <c r="A188" s="23">
        <v>42585</v>
      </c>
      <c r="B188" s="2">
        <v>154.32</v>
      </c>
      <c r="C188" s="19">
        <v>156527</v>
      </c>
      <c r="I188" s="7"/>
      <c r="J188" s="9"/>
      <c r="K188" s="9"/>
      <c r="L188" s="6">
        <f t="shared" si="16"/>
        <v>5.9318167003454825E-3</v>
      </c>
      <c r="M188" s="14">
        <f t="shared" si="17"/>
        <v>6.028703828676818E-3</v>
      </c>
    </row>
    <row r="189" spans="1:13">
      <c r="A189" s="23">
        <v>42592</v>
      </c>
      <c r="B189" s="2">
        <v>154.75</v>
      </c>
      <c r="C189" s="19">
        <v>156979</v>
      </c>
      <c r="I189" s="7"/>
      <c r="J189" s="9"/>
      <c r="K189" s="9"/>
      <c r="L189" s="6">
        <f t="shared" si="16"/>
        <v>2.7864178330740952E-3</v>
      </c>
      <c r="M189" s="14">
        <f t="shared" si="17"/>
        <v>2.8876807196203114E-3</v>
      </c>
    </row>
    <row r="190" spans="1:13">
      <c r="A190" s="23">
        <v>42599</v>
      </c>
      <c r="B190" s="2">
        <v>156.13</v>
      </c>
      <c r="C190" s="19">
        <v>158390</v>
      </c>
      <c r="I190" s="7"/>
      <c r="J190" s="9"/>
      <c r="K190" s="9"/>
      <c r="L190" s="6">
        <f t="shared" si="16"/>
        <v>8.9176090468496838E-3</v>
      </c>
      <c r="M190" s="14">
        <f t="shared" si="17"/>
        <v>8.9884634250441131E-3</v>
      </c>
    </row>
    <row r="191" spans="1:13">
      <c r="A191" s="23">
        <v>42606</v>
      </c>
      <c r="B191" s="2">
        <v>156.16</v>
      </c>
      <c r="C191" s="19">
        <v>158431</v>
      </c>
      <c r="I191" s="7"/>
      <c r="J191" s="9"/>
      <c r="K191" s="9"/>
      <c r="L191" s="6">
        <f t="shared" si="16"/>
        <v>1.9214756933316757E-4</v>
      </c>
      <c r="M191" s="14">
        <f t="shared" si="17"/>
        <v>2.5885472567721557E-4</v>
      </c>
    </row>
    <row r="192" spans="1:13">
      <c r="A192" s="23">
        <v>42613</v>
      </c>
      <c r="B192" s="2">
        <v>155.71</v>
      </c>
      <c r="C192" s="19">
        <v>157962</v>
      </c>
      <c r="I192" s="7"/>
      <c r="J192" s="9"/>
      <c r="K192" s="9"/>
      <c r="L192" s="6">
        <f t="shared" si="16"/>
        <v>-2.8816598360654755E-3</v>
      </c>
      <c r="M192" s="14">
        <f t="shared" si="17"/>
        <v>-2.96027923828035E-3</v>
      </c>
    </row>
    <row r="193" spans="1:13">
      <c r="A193" s="23">
        <v>42620</v>
      </c>
      <c r="B193" s="2">
        <v>156.91999999999999</v>
      </c>
      <c r="C193" s="19">
        <v>159209</v>
      </c>
      <c r="I193" s="7"/>
      <c r="J193" s="9"/>
      <c r="K193" s="9"/>
      <c r="L193" s="6">
        <f t="shared" si="16"/>
        <v>7.7708560786076131E-3</v>
      </c>
      <c r="M193" s="14">
        <f t="shared" si="17"/>
        <v>7.8943036932932475E-3</v>
      </c>
    </row>
    <row r="194" spans="1:13">
      <c r="A194" s="23">
        <v>42627</v>
      </c>
      <c r="B194" s="2">
        <v>153.81</v>
      </c>
      <c r="C194" s="19">
        <v>156069</v>
      </c>
      <c r="I194" s="7"/>
      <c r="J194" s="9"/>
      <c r="K194" s="9"/>
      <c r="L194" s="6">
        <f t="shared" si="16"/>
        <v>-1.9819016059138272E-2</v>
      </c>
      <c r="M194" s="14">
        <f t="shared" si="17"/>
        <v>-1.9722503124823376E-2</v>
      </c>
    </row>
    <row r="195" spans="1:13">
      <c r="A195" s="23">
        <v>42634</v>
      </c>
      <c r="B195" s="2">
        <v>157.15</v>
      </c>
      <c r="C195" s="19">
        <v>159466</v>
      </c>
      <c r="I195" s="7"/>
      <c r="J195" s="9"/>
      <c r="K195" s="9"/>
      <c r="L195" s="6">
        <f t="shared" si="16"/>
        <v>2.1715103049216644E-2</v>
      </c>
      <c r="M195" s="14">
        <f t="shared" si="17"/>
        <v>2.1766013750328383E-2</v>
      </c>
    </row>
    <row r="196" spans="1:13">
      <c r="A196" s="23">
        <v>42641</v>
      </c>
      <c r="B196" s="2">
        <v>157.51</v>
      </c>
      <c r="C196" s="19">
        <v>159878</v>
      </c>
      <c r="I196" s="7"/>
      <c r="J196" s="9"/>
      <c r="K196" s="9"/>
      <c r="L196" s="6">
        <f t="shared" si="16"/>
        <v>2.2908049634107197E-3</v>
      </c>
      <c r="M196" s="14">
        <f t="shared" si="17"/>
        <v>2.5836228412325912E-3</v>
      </c>
    </row>
    <row r="197" spans="1:13">
      <c r="A197" s="23">
        <v>42648</v>
      </c>
      <c r="B197" s="2">
        <v>157.02000000000001</v>
      </c>
      <c r="C197" s="19">
        <v>159402</v>
      </c>
      <c r="I197" s="7"/>
      <c r="J197" s="9"/>
      <c r="K197" s="9"/>
      <c r="L197" s="6">
        <f t="shared" si="16"/>
        <v>-3.1109135927875897E-3</v>
      </c>
      <c r="M197" s="14">
        <f t="shared" si="17"/>
        <v>-2.9772701685034653E-3</v>
      </c>
    </row>
    <row r="198" spans="1:13">
      <c r="A198" s="23">
        <v>42655</v>
      </c>
      <c r="B198" s="2">
        <v>156.36000000000001</v>
      </c>
      <c r="C198" s="19">
        <v>158744</v>
      </c>
      <c r="I198" s="7"/>
      <c r="J198" s="9"/>
      <c r="K198" s="9"/>
      <c r="L198" s="6">
        <f t="shared" si="16"/>
        <v>-4.20328620557886E-3</v>
      </c>
      <c r="M198" s="14">
        <f t="shared" si="17"/>
        <v>-4.1279281313910676E-3</v>
      </c>
    </row>
    <row r="199" spans="1:13">
      <c r="A199" s="23">
        <v>42662</v>
      </c>
      <c r="B199" s="2">
        <v>156.21</v>
      </c>
      <c r="C199" s="19">
        <v>158612</v>
      </c>
      <c r="I199" s="7"/>
      <c r="J199" s="9"/>
      <c r="K199" s="9"/>
      <c r="L199" s="6">
        <f t="shared" si="16"/>
        <v>-9.593246354566709E-4</v>
      </c>
      <c r="M199" s="14">
        <f t="shared" si="17"/>
        <v>-8.3152749080284138E-4</v>
      </c>
    </row>
    <row r="200" spans="1:13">
      <c r="A200" s="23">
        <v>42669</v>
      </c>
      <c r="B200" s="2">
        <v>156.86000000000001</v>
      </c>
      <c r="C200" s="19">
        <v>159284</v>
      </c>
      <c r="I200" s="7"/>
      <c r="J200" s="9"/>
      <c r="K200" s="9"/>
      <c r="L200" s="6">
        <f t="shared" si="16"/>
        <v>4.1610652326995456E-3</v>
      </c>
      <c r="M200" s="14">
        <f t="shared" si="17"/>
        <v>4.2367538395582383E-3</v>
      </c>
    </row>
    <row r="201" spans="1:13">
      <c r="A201" s="23">
        <v>42676</v>
      </c>
      <c r="B201" s="2">
        <v>153.47</v>
      </c>
      <c r="C201" s="19">
        <v>155861</v>
      </c>
      <c r="I201" s="7"/>
      <c r="J201" s="9"/>
      <c r="K201" s="9"/>
      <c r="L201" s="6">
        <f t="shared" si="16"/>
        <v>-2.1611628203493605E-2</v>
      </c>
      <c r="M201" s="14">
        <f t="shared" si="17"/>
        <v>-2.1489917380276724E-2</v>
      </c>
    </row>
    <row r="202" spans="1:13">
      <c r="A202" s="23">
        <v>42683</v>
      </c>
      <c r="B202" s="2">
        <v>159.08000000000001</v>
      </c>
      <c r="C202" s="19">
        <v>161553</v>
      </c>
      <c r="I202" s="7"/>
      <c r="J202" s="9"/>
      <c r="K202" s="9"/>
      <c r="L202" s="6">
        <f t="shared" si="16"/>
        <v>3.6554375447970466E-2</v>
      </c>
      <c r="M202" s="14">
        <f t="shared" si="17"/>
        <v>3.6519719493651293E-2</v>
      </c>
    </row>
    <row r="203" spans="1:13">
      <c r="A203" s="23">
        <v>42690</v>
      </c>
      <c r="B203" s="2">
        <v>161.04</v>
      </c>
      <c r="C203" s="19">
        <v>163551</v>
      </c>
      <c r="I203" s="7"/>
      <c r="J203" s="9"/>
      <c r="K203" s="9"/>
      <c r="L203" s="6">
        <f t="shared" si="16"/>
        <v>1.2320844857933055E-2</v>
      </c>
      <c r="M203" s="14">
        <f t="shared" si="17"/>
        <v>1.2367458357319228E-2</v>
      </c>
    </row>
    <row r="204" spans="1:13">
      <c r="A204" s="23">
        <v>42697</v>
      </c>
      <c r="B204" s="2">
        <v>163.6</v>
      </c>
      <c r="C204" s="19">
        <v>166162</v>
      </c>
      <c r="I204" s="7"/>
      <c r="J204" s="9"/>
      <c r="K204" s="9"/>
      <c r="L204" s="6">
        <f t="shared" si="16"/>
        <v>1.5896671634376469E-2</v>
      </c>
      <c r="M204" s="14">
        <f t="shared" si="17"/>
        <v>1.5964439226907823E-2</v>
      </c>
    </row>
    <row r="205" spans="1:13">
      <c r="A205" s="23">
        <v>42704</v>
      </c>
      <c r="B205" s="2">
        <v>163.38</v>
      </c>
      <c r="C205" s="19">
        <v>165954</v>
      </c>
      <c r="I205" s="7"/>
      <c r="J205" s="9"/>
      <c r="K205" s="9"/>
      <c r="L205" s="6">
        <f t="shared" si="16"/>
        <v>-1.3447432762836442E-3</v>
      </c>
      <c r="M205" s="14">
        <f t="shared" si="17"/>
        <v>-1.251790421396004E-3</v>
      </c>
    </row>
    <row r="206" spans="1:13">
      <c r="A206" s="23">
        <v>42711</v>
      </c>
      <c r="B206" s="2">
        <v>166.43</v>
      </c>
      <c r="C206" s="19">
        <v>169031</v>
      </c>
      <c r="I206" s="7"/>
      <c r="J206" s="9"/>
      <c r="K206" s="9"/>
      <c r="L206" s="6">
        <f t="shared" si="16"/>
        <v>1.8668135634716698E-2</v>
      </c>
      <c r="M206" s="14">
        <f t="shared" si="17"/>
        <v>1.8541282524072944E-2</v>
      </c>
    </row>
    <row r="207" spans="1:13">
      <c r="A207" s="23">
        <v>42718</v>
      </c>
      <c r="B207" s="2">
        <v>165.9</v>
      </c>
      <c r="C207" s="19">
        <v>168485</v>
      </c>
      <c r="I207" s="7"/>
      <c r="J207" s="9"/>
      <c r="K207" s="9"/>
      <c r="L207" s="6">
        <f t="shared" si="16"/>
        <v>-3.1845220212701753E-3</v>
      </c>
      <c r="M207" s="14">
        <f t="shared" si="17"/>
        <v>-3.2301767131472925E-3</v>
      </c>
    </row>
    <row r="208" spans="1:13">
      <c r="A208" s="23">
        <v>42725</v>
      </c>
      <c r="B208" s="2">
        <v>167.35</v>
      </c>
      <c r="C208" s="19">
        <v>169974</v>
      </c>
      <c r="I208" s="7"/>
      <c r="J208" s="9"/>
      <c r="K208" s="9"/>
      <c r="L208" s="6">
        <f t="shared" si="16"/>
        <v>8.7402049427365291E-3</v>
      </c>
      <c r="M208" s="14">
        <f t="shared" si="17"/>
        <v>8.8375819805917022E-3</v>
      </c>
    </row>
    <row r="209" spans="1:13">
      <c r="A209" s="23">
        <v>42732</v>
      </c>
      <c r="B209" s="2">
        <v>165.82</v>
      </c>
      <c r="C209" s="19">
        <v>168422</v>
      </c>
      <c r="I209" s="7"/>
      <c r="J209" s="9"/>
      <c r="K209" s="9"/>
      <c r="L209" s="6">
        <f t="shared" si="16"/>
        <v>-9.1425156856886902E-3</v>
      </c>
      <c r="M209" s="14">
        <f t="shared" si="17"/>
        <v>-9.1308082412604463E-3</v>
      </c>
    </row>
    <row r="210" spans="1:13">
      <c r="A210" s="23">
        <v>42734</v>
      </c>
      <c r="B210" s="2">
        <v>164.98</v>
      </c>
      <c r="C210" s="19">
        <v>167569</v>
      </c>
      <c r="I210" s="7"/>
      <c r="J210" s="9"/>
      <c r="K210" s="9"/>
      <c r="L210" s="6">
        <f t="shared" si="16"/>
        <v>-5.0657339283560754E-3</v>
      </c>
      <c r="M210" s="14">
        <f t="shared" si="17"/>
        <v>-5.064659011293049E-3</v>
      </c>
    </row>
    <row r="211" spans="1:13">
      <c r="A211" s="23">
        <v>42739</v>
      </c>
      <c r="B211" s="2">
        <v>167.99</v>
      </c>
      <c r="C211" s="19">
        <v>170635</v>
      </c>
      <c r="I211" s="7"/>
      <c r="J211" s="9"/>
      <c r="K211" s="9"/>
      <c r="L211" s="6">
        <f t="shared" si="16"/>
        <v>1.8244635713419832E-2</v>
      </c>
      <c r="M211" s="14">
        <f t="shared" si="17"/>
        <v>1.8296940364864733E-2</v>
      </c>
    </row>
    <row r="212" spans="1:13">
      <c r="A212" s="23">
        <v>42746</v>
      </c>
      <c r="B212" s="2">
        <v>168.41</v>
      </c>
      <c r="C212" s="19">
        <v>171074</v>
      </c>
      <c r="I212" s="7"/>
      <c r="J212" s="9"/>
      <c r="K212" s="9"/>
      <c r="L212" s="6">
        <f t="shared" si="16"/>
        <v>2.5001488183820086E-3</v>
      </c>
      <c r="M212" s="14">
        <f t="shared" si="17"/>
        <v>2.5727429894217835E-3</v>
      </c>
    </row>
    <row r="213" spans="1:13">
      <c r="A213" s="23">
        <v>42753</v>
      </c>
      <c r="B213" s="2">
        <v>168.31</v>
      </c>
      <c r="C213" s="19">
        <v>170979</v>
      </c>
      <c r="I213" s="7"/>
      <c r="J213" s="9"/>
      <c r="K213" s="9"/>
      <c r="L213" s="6">
        <f t="shared" si="16"/>
        <v>-5.9378896740092113E-4</v>
      </c>
      <c r="M213" s="14">
        <f t="shared" si="17"/>
        <v>-5.5531524369567542E-4</v>
      </c>
    </row>
    <row r="214" spans="1:13">
      <c r="A214" s="23">
        <v>42760</v>
      </c>
      <c r="B214" s="2">
        <v>171.06</v>
      </c>
      <c r="C214" s="19">
        <v>173701</v>
      </c>
      <c r="I214" s="7"/>
      <c r="J214" s="9"/>
      <c r="K214" s="9"/>
      <c r="L214" s="6">
        <f t="shared" si="16"/>
        <v>1.6338898461172757E-2</v>
      </c>
      <c r="M214" s="14">
        <f t="shared" si="17"/>
        <v>1.59200837529756E-2</v>
      </c>
    </row>
    <row r="215" spans="1:13">
      <c r="A215" s="23">
        <v>42767</v>
      </c>
      <c r="B215" s="2">
        <v>169.58</v>
      </c>
      <c r="C215" s="19">
        <v>172213</v>
      </c>
      <c r="I215" s="7"/>
      <c r="J215" s="9"/>
      <c r="K215" s="9"/>
      <c r="L215" s="6">
        <f t="shared" si="16"/>
        <v>-8.6519349935694212E-3</v>
      </c>
      <c r="M215" s="14">
        <f t="shared" si="17"/>
        <v>-8.5664446376244596E-3</v>
      </c>
    </row>
    <row r="216" spans="1:13">
      <c r="A216" s="23">
        <v>42774</v>
      </c>
      <c r="B216" s="2">
        <v>170.23</v>
      </c>
      <c r="C216" s="19">
        <v>172899</v>
      </c>
      <c r="I216" s="7"/>
      <c r="J216" s="9"/>
      <c r="K216" s="9"/>
      <c r="L216" s="6">
        <f t="shared" si="16"/>
        <v>3.8329991744308067E-3</v>
      </c>
      <c r="M216" s="14">
        <f t="shared" si="17"/>
        <v>3.9834391131912117E-3</v>
      </c>
    </row>
    <row r="217" spans="1:13">
      <c r="A217" s="23">
        <v>42781</v>
      </c>
      <c r="B217" s="2">
        <v>173.4</v>
      </c>
      <c r="C217" s="19">
        <v>176142</v>
      </c>
      <c r="I217" s="7"/>
      <c r="J217" s="9"/>
      <c r="K217" s="9"/>
      <c r="L217" s="6">
        <f t="shared" si="16"/>
        <v>1.8621864536215726E-2</v>
      </c>
      <c r="M217" s="14">
        <f t="shared" si="17"/>
        <v>1.8756615133690868E-2</v>
      </c>
    </row>
    <row r="218" spans="1:13">
      <c r="A218" s="23">
        <v>42788</v>
      </c>
      <c r="B218" s="2">
        <v>173.73</v>
      </c>
      <c r="C218" s="19">
        <v>176498</v>
      </c>
      <c r="I218" s="7"/>
      <c r="J218" s="9"/>
      <c r="K218" s="9"/>
      <c r="L218" s="6">
        <f t="shared" si="16"/>
        <v>1.9031141868510737E-3</v>
      </c>
      <c r="M218" s="14">
        <f t="shared" si="17"/>
        <v>2.0210966152309773E-3</v>
      </c>
    </row>
    <row r="219" spans="1:13">
      <c r="A219" s="23">
        <v>42795</v>
      </c>
      <c r="B219" s="2">
        <v>174.66</v>
      </c>
      <c r="C219" s="19">
        <v>177457</v>
      </c>
      <c r="I219" s="7"/>
      <c r="J219" s="9"/>
      <c r="K219" s="9"/>
      <c r="L219" s="6">
        <f t="shared" si="16"/>
        <v>5.353134173717855E-3</v>
      </c>
      <c r="M219" s="14">
        <f t="shared" si="17"/>
        <v>5.4334893313239263E-3</v>
      </c>
    </row>
    <row r="220" spans="1:13">
      <c r="A220" s="23">
        <v>42802</v>
      </c>
      <c r="B220" s="2">
        <v>174.46</v>
      </c>
      <c r="C220" s="19">
        <v>177272</v>
      </c>
      <c r="I220" s="7"/>
      <c r="J220" s="9"/>
      <c r="K220" s="9"/>
      <c r="L220" s="6">
        <f t="shared" si="16"/>
        <v>-1.1450818733538259E-3</v>
      </c>
      <c r="M220" s="14">
        <f t="shared" si="17"/>
        <v>-1.0425060718934898E-3</v>
      </c>
    </row>
    <row r="221" spans="1:13">
      <c r="A221" s="23">
        <v>42809</v>
      </c>
      <c r="B221" s="2">
        <v>175.68</v>
      </c>
      <c r="C221" s="19">
        <v>178528</v>
      </c>
      <c r="I221" s="7"/>
      <c r="J221" s="9"/>
      <c r="K221" s="9"/>
      <c r="L221" s="6">
        <f t="shared" si="16"/>
        <v>6.9930069930070893E-3</v>
      </c>
      <c r="M221" s="14">
        <f t="shared" si="17"/>
        <v>7.0851572724401901E-3</v>
      </c>
    </row>
    <row r="222" spans="1:13">
      <c r="A222" s="23">
        <v>42816</v>
      </c>
      <c r="B222" s="2">
        <v>174.04</v>
      </c>
      <c r="C222" s="19">
        <v>176859</v>
      </c>
      <c r="I222" s="7"/>
      <c r="J222" s="9"/>
      <c r="K222" s="9"/>
      <c r="L222" s="6">
        <f t="shared" si="16"/>
        <v>-9.3351548269582363E-3</v>
      </c>
      <c r="M222" s="14">
        <f t="shared" si="17"/>
        <v>-9.3486735974188662E-3</v>
      </c>
    </row>
    <row r="223" spans="1:13">
      <c r="A223" s="23">
        <v>42823</v>
      </c>
      <c r="B223" s="2">
        <v>175.19</v>
      </c>
      <c r="C223" s="19">
        <v>178033</v>
      </c>
      <c r="G223" s="9">
        <v>681.56</v>
      </c>
      <c r="I223" s="7"/>
      <c r="J223" s="9"/>
      <c r="K223" s="9"/>
      <c r="L223" s="6">
        <f t="shared" si="16"/>
        <v>6.6076763962308327E-3</v>
      </c>
      <c r="M223" s="14">
        <f t="shared" si="17"/>
        <v>1.0491747663392781E-2</v>
      </c>
    </row>
    <row r="224" spans="1:13">
      <c r="A224" s="23">
        <v>42830</v>
      </c>
      <c r="B224" s="2">
        <v>173.52</v>
      </c>
      <c r="C224" s="19">
        <v>176361</v>
      </c>
      <c r="I224" s="7"/>
      <c r="J224" s="9"/>
      <c r="K224" s="9"/>
      <c r="L224" s="6">
        <f t="shared" si="16"/>
        <v>-9.5325075632169964E-3</v>
      </c>
      <c r="M224" s="14">
        <f t="shared" si="17"/>
        <v>-9.3915173029719412E-3</v>
      </c>
    </row>
    <row r="225" spans="1:13">
      <c r="A225" s="23">
        <v>42837</v>
      </c>
      <c r="B225" s="2">
        <v>172.44</v>
      </c>
      <c r="C225" s="19">
        <v>175274</v>
      </c>
      <c r="I225" s="7"/>
      <c r="J225" s="9"/>
      <c r="K225" s="9"/>
      <c r="L225" s="6">
        <f t="shared" si="16"/>
        <v>-6.2240663900415827E-3</v>
      </c>
      <c r="M225" s="14">
        <f t="shared" si="17"/>
        <v>-6.1634941965627021E-3</v>
      </c>
    </row>
    <row r="226" spans="1:13">
      <c r="A226" s="23">
        <v>42844</v>
      </c>
      <c r="B226" s="2">
        <v>172.16</v>
      </c>
      <c r="C226" s="19">
        <v>175007</v>
      </c>
      <c r="I226" s="7"/>
      <c r="J226" s="9"/>
      <c r="K226" s="9"/>
      <c r="L226" s="6">
        <f t="shared" si="16"/>
        <v>-1.6237531895152424E-3</v>
      </c>
      <c r="M226" s="14">
        <f t="shared" si="17"/>
        <v>-1.5233291874436894E-3</v>
      </c>
    </row>
    <row r="227" spans="1:13">
      <c r="A227" s="23">
        <v>42851</v>
      </c>
      <c r="B227" s="2">
        <v>176.75</v>
      </c>
      <c r="C227" s="19">
        <v>179008</v>
      </c>
      <c r="I227" s="7"/>
      <c r="J227" s="9"/>
      <c r="K227" s="9"/>
      <c r="L227" s="6">
        <f t="shared" si="16"/>
        <v>2.6661245353159835E-2</v>
      </c>
      <c r="M227" s="14">
        <f t="shared" si="17"/>
        <v>2.2861942665150625E-2</v>
      </c>
    </row>
    <row r="228" spans="1:13">
      <c r="A228" s="23">
        <v>42858</v>
      </c>
      <c r="B228" s="2">
        <v>176.98</v>
      </c>
      <c r="C228" s="19">
        <v>179255</v>
      </c>
      <c r="I228" s="7"/>
      <c r="J228" s="9"/>
      <c r="K228" s="9"/>
      <c r="L228" s="6">
        <f t="shared" si="16"/>
        <v>1.3012729844412707E-3</v>
      </c>
      <c r="M228" s="14">
        <f t="shared" si="17"/>
        <v>1.3798265999285242E-3</v>
      </c>
    </row>
    <row r="229" spans="1:13">
      <c r="A229" s="23">
        <v>42865</v>
      </c>
      <c r="B229" s="2">
        <v>178.06</v>
      </c>
      <c r="C229" s="19">
        <v>180364</v>
      </c>
      <c r="I229" s="7"/>
      <c r="J229" s="9"/>
      <c r="K229" s="9"/>
      <c r="L229" s="6">
        <f t="shared" si="16"/>
        <v>6.1023844502203772E-3</v>
      </c>
      <c r="M229" s="14">
        <f t="shared" si="17"/>
        <v>6.1867172463807574E-3</v>
      </c>
    </row>
    <row r="230" spans="1:13">
      <c r="A230" s="23">
        <v>42872</v>
      </c>
      <c r="B230" s="2">
        <v>174.3</v>
      </c>
      <c r="C230" s="19">
        <v>176580</v>
      </c>
      <c r="I230" s="7"/>
      <c r="J230" s="9"/>
      <c r="K230" s="9"/>
      <c r="L230" s="6">
        <f t="shared" si="16"/>
        <v>-2.1116477591822891E-2</v>
      </c>
      <c r="M230" s="14">
        <f t="shared" si="17"/>
        <v>-2.097979641170078E-2</v>
      </c>
    </row>
    <row r="231" spans="1:13">
      <c r="A231" s="23">
        <v>42880</v>
      </c>
      <c r="B231" s="2">
        <v>177.47</v>
      </c>
      <c r="C231" s="19">
        <v>179809</v>
      </c>
      <c r="I231" s="7"/>
      <c r="J231" s="9"/>
      <c r="K231" s="9"/>
      <c r="L231" s="6">
        <f t="shared" si="16"/>
        <v>1.8187033849684342E-2</v>
      </c>
      <c r="M231" s="14">
        <f t="shared" si="17"/>
        <v>1.8286329142598312E-2</v>
      </c>
    </row>
    <row r="232" spans="1:13">
      <c r="A232" s="23">
        <v>42886</v>
      </c>
      <c r="B232" s="2">
        <v>177.65</v>
      </c>
      <c r="C232" s="19">
        <v>180004</v>
      </c>
      <c r="I232" s="7"/>
      <c r="J232" s="9"/>
      <c r="K232" s="9"/>
      <c r="L232" s="6">
        <f t="shared" si="16"/>
        <v>1.0142559305799104E-3</v>
      </c>
      <c r="M232" s="14">
        <f t="shared" si="17"/>
        <v>1.0844840914525644E-3</v>
      </c>
    </row>
    <row r="233" spans="1:13">
      <c r="A233" s="23">
        <v>42893</v>
      </c>
      <c r="B233" s="2">
        <v>177.68</v>
      </c>
      <c r="C233" s="19">
        <v>180052</v>
      </c>
      <c r="I233" s="7"/>
      <c r="J233" s="9"/>
      <c r="K233" s="9"/>
      <c r="L233" s="6">
        <f t="shared" si="16"/>
        <v>1.6887137630172688E-4</v>
      </c>
      <c r="M233" s="14">
        <f t="shared" si="17"/>
        <v>2.666607408723376E-4</v>
      </c>
    </row>
    <row r="234" spans="1:13">
      <c r="A234" s="23">
        <v>42900</v>
      </c>
      <c r="B234" s="2">
        <v>178.41</v>
      </c>
      <c r="C234" s="19">
        <v>180807</v>
      </c>
      <c r="L234" s="6">
        <f t="shared" si="16"/>
        <v>4.1085096803241683E-3</v>
      </c>
      <c r="M234" s="14">
        <f t="shared" si="17"/>
        <v>4.1932330660030548E-3</v>
      </c>
    </row>
    <row r="235" spans="1:13">
      <c r="A235" s="23">
        <v>42907</v>
      </c>
      <c r="B235" s="2">
        <v>178.67</v>
      </c>
      <c r="C235" s="19">
        <v>181087</v>
      </c>
      <c r="L235" s="6">
        <f t="shared" si="16"/>
        <v>1.4573174149430379E-3</v>
      </c>
      <c r="M235" s="14">
        <f t="shared" si="17"/>
        <v>1.5486126090251684E-3</v>
      </c>
    </row>
    <row r="236" spans="1:13">
      <c r="A236" s="23">
        <v>42914</v>
      </c>
      <c r="B236" s="2">
        <v>180.43</v>
      </c>
      <c r="C236" s="19">
        <v>182882</v>
      </c>
      <c r="L236" s="6">
        <f t="shared" si="16"/>
        <v>9.8505624895059984E-3</v>
      </c>
      <c r="M236" s="14">
        <f t="shared" si="17"/>
        <v>9.9123625660593184E-3</v>
      </c>
    </row>
    <row r="237" spans="1:13">
      <c r="A237" s="23">
        <v>42916</v>
      </c>
      <c r="B237" s="2">
        <v>178.69</v>
      </c>
      <c r="C237" s="19">
        <v>181135</v>
      </c>
      <c r="L237" s="6">
        <f t="shared" si="16"/>
        <v>-9.6436291082414582E-3</v>
      </c>
      <c r="M237" s="14">
        <f t="shared" si="17"/>
        <v>-9.5526076923918568E-3</v>
      </c>
    </row>
    <row r="238" spans="1:13">
      <c r="A238" s="23">
        <v>42921</v>
      </c>
      <c r="B238" s="2">
        <v>178.41</v>
      </c>
      <c r="C238" s="19">
        <v>180854</v>
      </c>
      <c r="L238" s="6">
        <f t="shared" si="16"/>
        <v>-1.5669595388662083E-3</v>
      </c>
      <c r="M238" s="14">
        <f t="shared" si="17"/>
        <v>-1.5513291191652234E-3</v>
      </c>
    </row>
    <row r="239" spans="1:13">
      <c r="A239" s="24">
        <v>42928</v>
      </c>
      <c r="B239" s="2">
        <v>179.78</v>
      </c>
      <c r="C239" s="19">
        <v>182266</v>
      </c>
      <c r="L239" s="6">
        <f t="shared" si="16"/>
        <v>7.6789417633540413E-3</v>
      </c>
      <c r="M239" s="14">
        <f t="shared" si="17"/>
        <v>7.8074026562862109E-3</v>
      </c>
    </row>
    <row r="240" spans="1:13">
      <c r="A240" s="23">
        <v>42935</v>
      </c>
      <c r="B240" s="2">
        <v>182.39</v>
      </c>
      <c r="C240" s="19">
        <v>184928</v>
      </c>
      <c r="L240" s="6">
        <f t="shared" si="16"/>
        <v>1.4517743909222336E-2</v>
      </c>
      <c r="M240" s="14">
        <f t="shared" si="17"/>
        <v>1.4605027816487981E-2</v>
      </c>
    </row>
    <row r="241" spans="1:13">
      <c r="A241" s="23">
        <v>42942</v>
      </c>
      <c r="B241" s="9">
        <v>184</v>
      </c>
      <c r="C241" s="19">
        <v>186576</v>
      </c>
      <c r="L241" s="6">
        <f t="shared" si="16"/>
        <v>8.8272383354350836E-3</v>
      </c>
      <c r="M241" s="14">
        <f t="shared" si="17"/>
        <v>8.911576397300669E-3</v>
      </c>
    </row>
    <row r="242" spans="1:13">
      <c r="A242" s="23">
        <v>42949</v>
      </c>
      <c r="B242" s="2">
        <v>184.08</v>
      </c>
      <c r="C242" s="19">
        <v>186672</v>
      </c>
      <c r="L242" s="6">
        <f t="shared" si="16"/>
        <v>4.3478260869567187E-4</v>
      </c>
      <c r="M242" s="14">
        <f t="shared" si="17"/>
        <v>5.1453563159253868E-4</v>
      </c>
    </row>
    <row r="243" spans="1:13">
      <c r="A243" s="23">
        <v>42956</v>
      </c>
      <c r="B243" s="2">
        <v>182.51</v>
      </c>
      <c r="C243" s="19">
        <v>185104</v>
      </c>
      <c r="L243" s="6">
        <f t="shared" si="16"/>
        <v>-8.528900478053103E-3</v>
      </c>
      <c r="M243" s="14">
        <f t="shared" si="17"/>
        <v>-8.3997600068569378E-3</v>
      </c>
    </row>
    <row r="244" spans="1:13">
      <c r="A244" s="23">
        <v>42963</v>
      </c>
      <c r="B244" s="2">
        <v>181.8</v>
      </c>
      <c r="C244" s="19">
        <v>184404</v>
      </c>
      <c r="L244" s="6">
        <f t="shared" si="16"/>
        <v>-3.8901977973808677E-3</v>
      </c>
      <c r="M244" s="14">
        <f t="shared" si="17"/>
        <v>-3.7816578788141264E-3</v>
      </c>
    </row>
    <row r="245" spans="1:13">
      <c r="A245" s="23">
        <v>42970</v>
      </c>
      <c r="B245" s="2">
        <v>179.22</v>
      </c>
      <c r="C245" s="19">
        <v>181802</v>
      </c>
      <c r="L245" s="6">
        <f t="shared" ref="L245:L288" si="18">B245/B244-1</f>
        <v>-1.4191419141914241E-2</v>
      </c>
      <c r="M245" s="14">
        <f t="shared" ref="M245:M288" si="19">(C245+G245)/C244-1</f>
        <v>-1.4110322986486179E-2</v>
      </c>
    </row>
    <row r="246" spans="1:13">
      <c r="A246" s="23">
        <v>42977</v>
      </c>
      <c r="B246" s="2">
        <v>179.8</v>
      </c>
      <c r="C246" s="19">
        <v>182410</v>
      </c>
      <c r="L246" s="6">
        <f t="shared" si="18"/>
        <v>3.2362459546926292E-3</v>
      </c>
      <c r="M246" s="14">
        <f t="shared" si="19"/>
        <v>3.3442976424902238E-3</v>
      </c>
    </row>
    <row r="247" spans="1:13">
      <c r="A247" s="23">
        <v>42984</v>
      </c>
      <c r="B247" s="2">
        <v>179.61</v>
      </c>
      <c r="C247" s="19">
        <v>182237</v>
      </c>
      <c r="L247" s="6">
        <f t="shared" si="18"/>
        <v>-1.0567296996663034E-3</v>
      </c>
      <c r="M247" s="14">
        <f t="shared" si="19"/>
        <v>-9.4841291595859634E-4</v>
      </c>
    </row>
    <row r="248" spans="1:13">
      <c r="A248" s="23">
        <v>42991</v>
      </c>
      <c r="B248" s="2">
        <v>182.2</v>
      </c>
      <c r="C248" s="19">
        <v>184875</v>
      </c>
      <c r="L248" s="6">
        <f t="shared" si="18"/>
        <v>1.4420132509325612E-2</v>
      </c>
      <c r="M248" s="14">
        <f t="shared" si="19"/>
        <v>1.4475655327952142E-2</v>
      </c>
    </row>
    <row r="249" spans="1:13">
      <c r="A249" s="23">
        <v>42998</v>
      </c>
      <c r="B249" s="2">
        <v>182.78</v>
      </c>
      <c r="C249" s="19">
        <v>185481</v>
      </c>
      <c r="L249" s="6">
        <f t="shared" si="18"/>
        <v>3.1833150384192876E-3</v>
      </c>
      <c r="M249" s="14">
        <f t="shared" si="19"/>
        <v>3.2778904665313746E-3</v>
      </c>
    </row>
    <row r="250" spans="1:13">
      <c r="A250" s="23">
        <v>43005</v>
      </c>
      <c r="B250" s="2">
        <v>183.21</v>
      </c>
      <c r="C250" s="19">
        <v>185932</v>
      </c>
      <c r="L250" s="6">
        <f t="shared" si="18"/>
        <v>2.3525549841338922E-3</v>
      </c>
      <c r="M250" s="14">
        <f t="shared" si="19"/>
        <v>2.4315158965069195E-3</v>
      </c>
    </row>
    <row r="251" spans="1:13">
      <c r="A251" s="23">
        <v>43012</v>
      </c>
      <c r="B251" s="2">
        <v>184.94</v>
      </c>
      <c r="C251" s="19">
        <v>187709</v>
      </c>
      <c r="L251" s="6">
        <f t="shared" si="18"/>
        <v>9.4427160089514128E-3</v>
      </c>
      <c r="M251" s="14">
        <f t="shared" si="19"/>
        <v>9.5572574919862152E-3</v>
      </c>
    </row>
    <row r="252" spans="1:13">
      <c r="A252" s="23">
        <v>43019</v>
      </c>
      <c r="B252" s="2">
        <v>186.18</v>
      </c>
      <c r="C252" s="19">
        <v>188986</v>
      </c>
      <c r="L252" s="6">
        <f t="shared" si="18"/>
        <v>6.7048772574889171E-3</v>
      </c>
      <c r="M252" s="14">
        <f t="shared" si="19"/>
        <v>6.8030834962629072E-3</v>
      </c>
    </row>
    <row r="253" spans="1:13">
      <c r="A253" s="23">
        <v>43026</v>
      </c>
      <c r="B253" s="2">
        <v>186.52</v>
      </c>
      <c r="C253" s="19">
        <v>189343</v>
      </c>
      <c r="L253" s="6">
        <f t="shared" si="18"/>
        <v>1.8261897088838186E-3</v>
      </c>
      <c r="M253" s="14">
        <f t="shared" si="19"/>
        <v>1.8890288169493008E-3</v>
      </c>
    </row>
    <row r="254" spans="1:13">
      <c r="A254" s="23">
        <v>43033</v>
      </c>
      <c r="B254" s="2">
        <v>186.33</v>
      </c>
      <c r="C254" s="19">
        <v>189177</v>
      </c>
      <c r="L254" s="6">
        <f t="shared" si="18"/>
        <v>-1.018657516620225E-3</v>
      </c>
      <c r="M254" s="14">
        <f t="shared" si="19"/>
        <v>-8.7671580148196426E-4</v>
      </c>
    </row>
    <row r="255" spans="1:13">
      <c r="A255" s="23">
        <v>43040</v>
      </c>
      <c r="B255" s="2">
        <v>187.34</v>
      </c>
      <c r="C255" s="19">
        <v>190214</v>
      </c>
      <c r="L255" s="6">
        <f t="shared" si="18"/>
        <v>5.4204905275585524E-3</v>
      </c>
      <c r="M255" s="14">
        <f t="shared" si="19"/>
        <v>5.4816388884484368E-3</v>
      </c>
    </row>
    <row r="256" spans="1:13">
      <c r="A256" s="23">
        <v>43047</v>
      </c>
      <c r="B256" s="2">
        <v>188.94</v>
      </c>
      <c r="C256" s="19">
        <v>191854</v>
      </c>
      <c r="L256" s="6">
        <f t="shared" si="18"/>
        <v>8.5406213302017253E-3</v>
      </c>
      <c r="M256" s="14">
        <f t="shared" si="19"/>
        <v>8.6218680013037119E-3</v>
      </c>
    </row>
    <row r="257" spans="1:13">
      <c r="A257" s="23">
        <v>43054</v>
      </c>
      <c r="B257" s="2">
        <v>185.94</v>
      </c>
      <c r="C257" s="19">
        <v>188835</v>
      </c>
      <c r="L257" s="6">
        <f t="shared" si="18"/>
        <v>-1.5878056525881257E-2</v>
      </c>
      <c r="M257" s="14">
        <f t="shared" si="19"/>
        <v>-1.5735924192354589E-2</v>
      </c>
    </row>
    <row r="258" spans="1:13">
      <c r="A258" s="23">
        <v>43061</v>
      </c>
      <c r="B258" s="2">
        <v>188.55</v>
      </c>
      <c r="C258" s="19">
        <v>191498</v>
      </c>
      <c r="L258" s="6">
        <f t="shared" si="18"/>
        <v>1.4036786060019457E-2</v>
      </c>
      <c r="M258" s="14">
        <f t="shared" si="19"/>
        <v>1.4102258585537708E-2</v>
      </c>
    </row>
    <row r="259" spans="1:13">
      <c r="A259" s="23">
        <v>43068</v>
      </c>
      <c r="B259" s="2">
        <v>190.11</v>
      </c>
      <c r="C259" s="19">
        <v>193095</v>
      </c>
      <c r="L259" s="6">
        <f t="shared" si="18"/>
        <v>8.2736674622116979E-3</v>
      </c>
      <c r="M259" s="14">
        <f t="shared" si="19"/>
        <v>8.33951268420563E-3</v>
      </c>
    </row>
    <row r="260" spans="1:13">
      <c r="A260" s="23">
        <v>43075</v>
      </c>
      <c r="B260" s="2">
        <v>189.26</v>
      </c>
      <c r="C260" s="19">
        <v>192254</v>
      </c>
      <c r="L260" s="6">
        <f t="shared" si="18"/>
        <v>-4.4710956814476566E-3</v>
      </c>
      <c r="M260" s="14">
        <f t="shared" si="19"/>
        <v>-4.3553691188275012E-3</v>
      </c>
    </row>
    <row r="261" spans="1:13">
      <c r="A261" s="23">
        <v>43082</v>
      </c>
      <c r="B261" s="9">
        <v>192.52</v>
      </c>
      <c r="C261" s="19">
        <v>195581</v>
      </c>
      <c r="L261" s="6">
        <f t="shared" si="18"/>
        <v>1.7224981506921866E-2</v>
      </c>
      <c r="M261" s="14">
        <f t="shared" si="19"/>
        <v>1.7305231620668549E-2</v>
      </c>
    </row>
    <row r="262" spans="1:13">
      <c r="A262" s="23">
        <v>43089</v>
      </c>
      <c r="B262" s="9">
        <v>193.71</v>
      </c>
      <c r="C262" s="19">
        <v>196808</v>
      </c>
      <c r="L262" s="6">
        <f t="shared" si="18"/>
        <v>6.1811759817160805E-3</v>
      </c>
      <c r="M262" s="14">
        <f t="shared" si="19"/>
        <v>6.2736155352514089E-3</v>
      </c>
    </row>
    <row r="263" spans="1:13">
      <c r="A263" s="23">
        <v>43096</v>
      </c>
      <c r="B263" s="9">
        <v>194.14</v>
      </c>
      <c r="C263" s="19">
        <v>197261</v>
      </c>
      <c r="L263" s="6">
        <f t="shared" si="18"/>
        <v>2.2198131227091356E-3</v>
      </c>
      <c r="M263" s="14">
        <f t="shared" si="19"/>
        <v>2.3017357018007001E-3</v>
      </c>
    </row>
    <row r="264" spans="1:13">
      <c r="A264" s="23">
        <v>43098</v>
      </c>
      <c r="B264" s="2">
        <v>193.85</v>
      </c>
      <c r="C264" s="19">
        <v>196974</v>
      </c>
      <c r="L264" s="6">
        <f t="shared" si="18"/>
        <v>-1.4937673843617993E-3</v>
      </c>
      <c r="M264" s="14">
        <f t="shared" si="19"/>
        <v>-1.4549252006225144E-3</v>
      </c>
    </row>
    <row r="265" spans="1:13">
      <c r="A265" s="23">
        <v>43103</v>
      </c>
      <c r="B265" s="2">
        <v>197.19</v>
      </c>
      <c r="C265" s="19">
        <v>200376</v>
      </c>
      <c r="L265" s="6">
        <f t="shared" si="18"/>
        <v>1.7229816868712833E-2</v>
      </c>
      <c r="M265" s="14">
        <f t="shared" si="19"/>
        <v>1.7271314995887854E-2</v>
      </c>
    </row>
    <row r="266" spans="1:13">
      <c r="A266" s="23">
        <v>43110</v>
      </c>
      <c r="B266" s="9">
        <v>198.83</v>
      </c>
      <c r="C266" s="19">
        <v>202067</v>
      </c>
      <c r="L266" s="6">
        <f t="shared" si="18"/>
        <v>8.3168517673311015E-3</v>
      </c>
      <c r="M266" s="14">
        <f t="shared" si="19"/>
        <v>8.4391344272767288E-3</v>
      </c>
    </row>
    <row r="267" spans="1:13">
      <c r="A267" s="23">
        <v>43117</v>
      </c>
      <c r="B267" s="2">
        <v>201.39</v>
      </c>
      <c r="C267" s="19">
        <v>204681</v>
      </c>
      <c r="L267" s="6">
        <f t="shared" si="18"/>
        <v>1.2875320625659992E-2</v>
      </c>
      <c r="M267" s="14">
        <f t="shared" si="19"/>
        <v>1.2936303305339347E-2</v>
      </c>
    </row>
    <row r="268" spans="1:13">
      <c r="A268" s="23">
        <v>43124</v>
      </c>
      <c r="B268" s="9">
        <v>202.92</v>
      </c>
      <c r="C268" s="19">
        <v>206259</v>
      </c>
      <c r="L268" s="6">
        <f t="shared" si="18"/>
        <v>7.5971994637271667E-3</v>
      </c>
      <c r="M268" s="14">
        <f t="shared" si="19"/>
        <v>7.7095577996981746E-3</v>
      </c>
    </row>
    <row r="269" spans="1:13">
      <c r="A269" s="23">
        <v>43131</v>
      </c>
      <c r="B269" s="2">
        <v>200.95</v>
      </c>
      <c r="C269" s="19">
        <v>204273</v>
      </c>
      <c r="L269" s="6">
        <f t="shared" si="18"/>
        <v>-9.7082594125763588E-3</v>
      </c>
      <c r="M269" s="14">
        <f t="shared" si="19"/>
        <v>-9.6286707489128265E-3</v>
      </c>
    </row>
    <row r="270" spans="1:13">
      <c r="A270" s="23">
        <v>43138</v>
      </c>
      <c r="B270" s="2">
        <v>194.26</v>
      </c>
      <c r="C270" s="19">
        <v>197500</v>
      </c>
      <c r="G270" s="9">
        <v>307.25</v>
      </c>
      <c r="L270" s="6">
        <f t="shared" si="18"/>
        <v>-3.3291863647673559E-2</v>
      </c>
      <c r="M270" s="14">
        <f t="shared" si="19"/>
        <v>-3.1652494455948643E-2</v>
      </c>
    </row>
    <row r="271" spans="1:13">
      <c r="A271" s="23">
        <v>43145</v>
      </c>
      <c r="B271" s="9">
        <v>194.63</v>
      </c>
      <c r="C271" s="19">
        <v>197894</v>
      </c>
      <c r="L271" s="6">
        <f t="shared" si="18"/>
        <v>1.904663852568822E-3</v>
      </c>
      <c r="M271" s="14">
        <f t="shared" si="19"/>
        <v>1.9949367088607506E-3</v>
      </c>
    </row>
    <row r="272" spans="1:13">
      <c r="A272" s="23">
        <v>43152</v>
      </c>
      <c r="B272" s="2">
        <v>193.61</v>
      </c>
      <c r="C272" s="19">
        <v>196875</v>
      </c>
      <c r="L272" s="6">
        <f t="shared" si="18"/>
        <v>-5.240713148024323E-3</v>
      </c>
      <c r="M272" s="14">
        <f t="shared" si="19"/>
        <v>-5.1492213002920506E-3</v>
      </c>
    </row>
    <row r="273" spans="1:13">
      <c r="A273" s="23">
        <v>43159</v>
      </c>
      <c r="B273" s="2">
        <v>193.63</v>
      </c>
      <c r="C273" s="19">
        <v>196912</v>
      </c>
      <c r="L273" s="6">
        <f t="shared" si="18"/>
        <v>1.033004493569134E-4</v>
      </c>
      <c r="M273" s="14">
        <f t="shared" si="19"/>
        <v>1.8793650793647032E-4</v>
      </c>
    </row>
    <row r="274" spans="1:13">
      <c r="A274" s="23">
        <v>43166</v>
      </c>
      <c r="B274" s="9">
        <v>193.75</v>
      </c>
      <c r="C274" s="19">
        <v>197054</v>
      </c>
      <c r="L274" s="6">
        <f t="shared" si="18"/>
        <v>6.197386768580504E-4</v>
      </c>
      <c r="M274" s="14">
        <f t="shared" si="19"/>
        <v>7.2113431380516069E-4</v>
      </c>
    </row>
    <row r="275" spans="1:13">
      <c r="A275" s="23">
        <v>43173</v>
      </c>
      <c r="B275" s="2">
        <v>194.61</v>
      </c>
      <c r="C275" s="19">
        <v>197950</v>
      </c>
      <c r="L275" s="6">
        <f t="shared" si="18"/>
        <v>4.438709677419439E-3</v>
      </c>
      <c r="M275" s="14">
        <f t="shared" si="19"/>
        <v>4.5469769707795482E-3</v>
      </c>
    </row>
    <row r="276" spans="1:13">
      <c r="A276" s="23">
        <v>43180</v>
      </c>
      <c r="B276" s="2">
        <v>191.91</v>
      </c>
      <c r="C276" s="19">
        <v>194915</v>
      </c>
      <c r="L276" s="6">
        <f t="shared" si="18"/>
        <v>-1.3873901649452791E-2</v>
      </c>
      <c r="M276" s="14">
        <f t="shared" si="19"/>
        <v>-1.5332154584490998E-2</v>
      </c>
    </row>
    <row r="277" spans="1:13">
      <c r="A277" s="23">
        <v>43187</v>
      </c>
      <c r="B277" s="2">
        <v>184.55</v>
      </c>
      <c r="C277" s="19">
        <v>187463</v>
      </c>
      <c r="L277" s="6">
        <f t="shared" si="18"/>
        <v>-3.8351310510134851E-2</v>
      </c>
      <c r="M277" s="14">
        <f t="shared" si="19"/>
        <v>-3.8232049867891083E-2</v>
      </c>
    </row>
    <row r="278" spans="1:13">
      <c r="A278" s="23">
        <v>43194</v>
      </c>
      <c r="B278" s="2">
        <v>187.34</v>
      </c>
      <c r="C278" s="19">
        <v>190319</v>
      </c>
      <c r="L278" s="6">
        <f t="shared" si="18"/>
        <v>1.5117854240043194E-2</v>
      </c>
      <c r="M278" s="14">
        <f t="shared" si="19"/>
        <v>1.5235006374591187E-2</v>
      </c>
    </row>
    <row r="279" spans="1:13">
      <c r="A279" s="23">
        <v>43201</v>
      </c>
      <c r="B279" s="2">
        <v>186.56</v>
      </c>
      <c r="C279" s="19">
        <v>189540</v>
      </c>
      <c r="L279" s="6">
        <f t="shared" si="18"/>
        <v>-4.1635528984733661E-3</v>
      </c>
      <c r="M279" s="14">
        <f t="shared" si="19"/>
        <v>-4.0931278537613691E-3</v>
      </c>
    </row>
    <row r="280" spans="1:13">
      <c r="A280" s="23">
        <v>43208</v>
      </c>
      <c r="B280" s="22">
        <v>191</v>
      </c>
      <c r="C280" s="19">
        <v>194068</v>
      </c>
      <c r="L280" s="6">
        <f t="shared" si="18"/>
        <v>2.3799313893653418E-2</v>
      </c>
      <c r="M280" s="14">
        <f t="shared" si="19"/>
        <v>2.3889416482009151E-2</v>
      </c>
    </row>
    <row r="281" spans="1:13">
      <c r="A281" s="23">
        <v>43215</v>
      </c>
      <c r="B281" s="2">
        <v>186.29</v>
      </c>
      <c r="C281" s="19">
        <v>189300</v>
      </c>
      <c r="L281" s="6">
        <f t="shared" si="18"/>
        <v>-2.4659685863874348E-2</v>
      </c>
      <c r="M281" s="14">
        <f t="shared" si="19"/>
        <v>-2.4568707875589957E-2</v>
      </c>
    </row>
    <row r="282" spans="1:13">
      <c r="A282" s="23">
        <v>43222</v>
      </c>
      <c r="B282" s="2">
        <v>185.06</v>
      </c>
      <c r="C282" s="19">
        <v>188073</v>
      </c>
      <c r="L282" s="6">
        <f t="shared" si="18"/>
        <v>-6.6026088356861967E-3</v>
      </c>
      <c r="M282" s="14">
        <f t="shared" si="19"/>
        <v>-6.481774960380382E-3</v>
      </c>
    </row>
    <row r="283" spans="1:13">
      <c r="A283" s="23">
        <v>43230</v>
      </c>
      <c r="B283" s="2">
        <v>191.16</v>
      </c>
      <c r="C283" s="19">
        <v>194296</v>
      </c>
      <c r="L283" s="6">
        <f t="shared" si="18"/>
        <v>3.2962282502972062E-2</v>
      </c>
      <c r="M283" s="14">
        <f t="shared" si="19"/>
        <v>3.3088215746013505E-2</v>
      </c>
    </row>
    <row r="284" spans="1:13">
      <c r="A284" s="23">
        <v>43236</v>
      </c>
      <c r="B284" s="2">
        <v>192.07</v>
      </c>
      <c r="C284" s="19">
        <v>195235</v>
      </c>
      <c r="L284" s="6">
        <f t="shared" si="18"/>
        <v>4.7604101276417232E-3</v>
      </c>
      <c r="M284" s="14">
        <f t="shared" si="19"/>
        <v>4.832832379462193E-3</v>
      </c>
    </row>
    <row r="285" spans="1:13">
      <c r="A285" s="23">
        <v>43243</v>
      </c>
      <c r="B285" s="22">
        <v>193.5</v>
      </c>
      <c r="C285" s="19">
        <v>196708</v>
      </c>
      <c r="L285" s="6">
        <f t="shared" si="18"/>
        <v>7.4452022700057796E-3</v>
      </c>
      <c r="M285" s="14">
        <f t="shared" si="19"/>
        <v>7.5447537582913338E-3</v>
      </c>
    </row>
    <row r="286" spans="1:13">
      <c r="A286" s="23">
        <v>43250</v>
      </c>
      <c r="B286" s="2">
        <v>191.96</v>
      </c>
      <c r="C286" s="19">
        <v>195159</v>
      </c>
      <c r="L286" s="6">
        <f t="shared" si="18"/>
        <v>-7.9586563307493252E-3</v>
      </c>
      <c r="M286" s="14">
        <f t="shared" si="19"/>
        <v>-7.8746161823616267E-3</v>
      </c>
    </row>
    <row r="287" spans="1:13">
      <c r="A287" s="23">
        <v>43257</v>
      </c>
      <c r="B287" s="2">
        <v>195.64</v>
      </c>
      <c r="C287" s="19">
        <v>198919</v>
      </c>
      <c r="L287" s="6">
        <f t="shared" si="18"/>
        <v>1.9170660554282071E-2</v>
      </c>
      <c r="M287" s="14">
        <f t="shared" si="19"/>
        <v>1.9266341803350073E-2</v>
      </c>
    </row>
    <row r="288" spans="1:13">
      <c r="A288" s="23">
        <v>43264</v>
      </c>
      <c r="B288" s="2">
        <v>196.43</v>
      </c>
      <c r="C288" s="19">
        <v>199734</v>
      </c>
      <c r="L288" s="6">
        <f t="shared" si="18"/>
        <v>4.0380290329176116E-3</v>
      </c>
      <c r="M288" s="14">
        <f t="shared" si="19"/>
        <v>4.0971450690985289E-3</v>
      </c>
    </row>
    <row r="289" spans="1:13">
      <c r="A289" s="23">
        <v>43271</v>
      </c>
      <c r="B289" s="2">
        <v>196.12</v>
      </c>
      <c r="C289" s="19">
        <v>199441</v>
      </c>
      <c r="L289" s="6">
        <f t="shared" ref="L289:L312" si="20">B289/B288-1</f>
        <v>-1.5781703405793879E-3</v>
      </c>
      <c r="M289" s="14">
        <f t="shared" ref="M289:M312" si="21">(C289+G289)/C288-1</f>
        <v>-1.4669510448896972E-3</v>
      </c>
    </row>
    <row r="290" spans="1:13">
      <c r="A290" s="23">
        <v>43278</v>
      </c>
      <c r="B290" s="2">
        <v>190.19</v>
      </c>
      <c r="C290" s="19">
        <v>193439</v>
      </c>
      <c r="L290" s="6">
        <f t="shared" si="20"/>
        <v>-3.0236589842953299E-2</v>
      </c>
      <c r="M290" s="14">
        <f t="shared" si="21"/>
        <v>-3.0094113045963433E-2</v>
      </c>
    </row>
    <row r="291" spans="1:13">
      <c r="A291" s="23">
        <v>43280</v>
      </c>
      <c r="B291" s="2">
        <v>192.22</v>
      </c>
      <c r="C291" s="19">
        <v>195503</v>
      </c>
      <c r="L291" s="6">
        <f t="shared" si="20"/>
        <v>1.0673536989326493E-2</v>
      </c>
      <c r="M291" s="14">
        <f t="shared" si="21"/>
        <v>1.0670030345483639E-2</v>
      </c>
    </row>
    <row r="292" spans="1:13">
      <c r="A292" s="23">
        <v>43284</v>
      </c>
      <c r="B292" s="2">
        <v>191.8</v>
      </c>
      <c r="C292" s="19">
        <v>195091</v>
      </c>
      <c r="L292" s="6">
        <f t="shared" si="20"/>
        <v>-2.1849963583393528E-3</v>
      </c>
      <c r="M292" s="14">
        <f t="shared" si="21"/>
        <v>-2.1073845414136816E-3</v>
      </c>
    </row>
    <row r="293" spans="1:13">
      <c r="A293" s="23">
        <v>43292</v>
      </c>
      <c r="B293" s="2">
        <v>196.73</v>
      </c>
      <c r="C293" s="19">
        <v>200119</v>
      </c>
      <c r="L293" s="6">
        <f t="shared" si="20"/>
        <v>2.570385818560994E-2</v>
      </c>
      <c r="M293" s="14">
        <f t="shared" si="21"/>
        <v>2.5772588176799616E-2</v>
      </c>
    </row>
    <row r="294" spans="1:13">
      <c r="A294" s="23">
        <v>43299</v>
      </c>
      <c r="B294" s="2">
        <v>199.43</v>
      </c>
      <c r="C294" s="19">
        <v>202884</v>
      </c>
      <c r="L294" s="6">
        <f t="shared" si="20"/>
        <v>1.3724393839272153E-2</v>
      </c>
      <c r="M294" s="14">
        <f t="shared" si="21"/>
        <v>1.3816779016485148E-2</v>
      </c>
    </row>
    <row r="295" spans="1:13">
      <c r="A295" s="23">
        <v>43306</v>
      </c>
      <c r="B295" s="2">
        <v>200.63</v>
      </c>
      <c r="C295" s="19">
        <v>204127</v>
      </c>
      <c r="L295" s="6">
        <f t="shared" si="20"/>
        <v>6.0171488742917223E-3</v>
      </c>
      <c r="M295" s="14">
        <f t="shared" si="21"/>
        <v>6.126653654304981E-3</v>
      </c>
    </row>
    <row r="296" spans="1:13">
      <c r="A296" s="23">
        <v>43313</v>
      </c>
      <c r="B296" s="2">
        <v>199.09</v>
      </c>
      <c r="C296" s="19">
        <v>202586</v>
      </c>
      <c r="L296" s="6">
        <f t="shared" si="20"/>
        <v>-7.6758211633354279E-3</v>
      </c>
      <c r="M296" s="14">
        <f t="shared" si="21"/>
        <v>-7.5492218079921125E-3</v>
      </c>
    </row>
    <row r="297" spans="1:13">
      <c r="A297" s="23">
        <v>43320</v>
      </c>
      <c r="B297" s="2">
        <v>202.35</v>
      </c>
      <c r="C297" s="19">
        <v>205921</v>
      </c>
      <c r="L297" s="6">
        <f t="shared" si="20"/>
        <v>1.6374503993168865E-2</v>
      </c>
      <c r="M297" s="14">
        <f t="shared" si="21"/>
        <v>1.6462144471977247E-2</v>
      </c>
    </row>
    <row r="298" spans="1:13">
      <c r="A298" s="23">
        <v>43327</v>
      </c>
      <c r="B298" s="2">
        <v>199.83</v>
      </c>
      <c r="C298" s="19">
        <v>203378</v>
      </c>
      <c r="L298" s="6">
        <f t="shared" si="20"/>
        <v>-1.245366938472936E-2</v>
      </c>
      <c r="M298" s="14">
        <f t="shared" si="21"/>
        <v>-1.2349396127641188E-2</v>
      </c>
    </row>
    <row r="299" spans="1:13">
      <c r="A299" s="23">
        <v>43334</v>
      </c>
      <c r="B299" s="2">
        <v>202.45</v>
      </c>
      <c r="C299" s="19">
        <v>206055</v>
      </c>
      <c r="L299" s="6">
        <f t="shared" si="20"/>
        <v>1.3111144472801817E-2</v>
      </c>
      <c r="M299" s="14">
        <f t="shared" si="21"/>
        <v>1.3162682296020245E-2</v>
      </c>
    </row>
    <row r="300" spans="1:13">
      <c r="A300" s="23">
        <v>43341</v>
      </c>
      <c r="B300" s="2">
        <v>204.28</v>
      </c>
      <c r="C300" s="19">
        <v>207944</v>
      </c>
      <c r="L300" s="6">
        <f t="shared" si="20"/>
        <v>9.039268955297608E-3</v>
      </c>
      <c r="M300" s="14">
        <f t="shared" si="21"/>
        <v>9.1674552910629981E-3</v>
      </c>
    </row>
    <row r="301" spans="1:13">
      <c r="A301" s="23">
        <v>43348</v>
      </c>
      <c r="B301" s="2">
        <v>203.36</v>
      </c>
      <c r="C301" s="19">
        <v>207022</v>
      </c>
      <c r="L301" s="6">
        <f t="shared" si="20"/>
        <v>-4.5036224789504198E-3</v>
      </c>
      <c r="M301" s="14">
        <f t="shared" si="21"/>
        <v>-4.433886046243174E-3</v>
      </c>
    </row>
    <row r="302" spans="1:13">
      <c r="A302" s="23">
        <v>43355</v>
      </c>
      <c r="B302" s="2">
        <v>204.03</v>
      </c>
      <c r="C302" s="19">
        <v>207722</v>
      </c>
      <c r="L302" s="6">
        <f t="shared" si="20"/>
        <v>3.2946498819825809E-3</v>
      </c>
      <c r="M302" s="14">
        <f t="shared" si="21"/>
        <v>3.3812831486508266E-3</v>
      </c>
    </row>
    <row r="303" spans="1:13">
      <c r="A303" s="23">
        <v>43362</v>
      </c>
      <c r="B303" s="2">
        <v>204.16</v>
      </c>
      <c r="C303" s="19">
        <v>207875</v>
      </c>
      <c r="L303" s="6">
        <f t="shared" si="20"/>
        <v>6.3716120178392011E-4</v>
      </c>
      <c r="M303" s="14">
        <f t="shared" si="21"/>
        <v>7.36561365671351E-4</v>
      </c>
    </row>
    <row r="304" spans="1:13">
      <c r="A304" s="23">
        <v>43369</v>
      </c>
      <c r="B304" s="2">
        <v>203.56</v>
      </c>
      <c r="C304" s="19">
        <v>207282</v>
      </c>
      <c r="L304" s="6">
        <f t="shared" si="20"/>
        <v>-2.9388714733542542E-3</v>
      </c>
      <c r="M304" s="14">
        <f t="shared" si="21"/>
        <v>-2.8526758869512614E-3</v>
      </c>
    </row>
    <row r="305" spans="1:13">
      <c r="A305" s="23">
        <v>43376</v>
      </c>
      <c r="B305" s="2">
        <v>204.72</v>
      </c>
      <c r="C305" s="19">
        <v>208489</v>
      </c>
      <c r="L305" s="6">
        <f t="shared" si="20"/>
        <v>5.6985655335035634E-3</v>
      </c>
      <c r="M305" s="14">
        <f t="shared" si="21"/>
        <v>5.8229851120694676E-3</v>
      </c>
    </row>
    <row r="306" spans="1:13">
      <c r="A306" s="23">
        <v>43383</v>
      </c>
      <c r="B306" s="2">
        <v>196.68</v>
      </c>
      <c r="C306" s="19">
        <v>200312</v>
      </c>
      <c r="L306" s="6">
        <f t="shared" si="20"/>
        <v>-3.9273153575615449E-2</v>
      </c>
      <c r="M306" s="14">
        <f t="shared" si="21"/>
        <v>-3.9220294595877947E-2</v>
      </c>
    </row>
    <row r="307" spans="1:13">
      <c r="A307" s="23">
        <v>43390</v>
      </c>
      <c r="B307" s="2">
        <v>199.09</v>
      </c>
      <c r="C307" s="19">
        <v>202791</v>
      </c>
      <c r="L307" s="6">
        <f t="shared" si="20"/>
        <v>1.2253406548708545E-2</v>
      </c>
      <c r="M307" s="14">
        <f t="shared" si="21"/>
        <v>1.2375693917488828E-2</v>
      </c>
    </row>
    <row r="308" spans="1:13">
      <c r="A308" s="23">
        <v>43397</v>
      </c>
      <c r="B308" s="2">
        <v>189.19</v>
      </c>
      <c r="C308" s="19">
        <v>192730</v>
      </c>
      <c r="L308" s="6">
        <f t="shared" si="20"/>
        <v>-4.9726254457782892E-2</v>
      </c>
      <c r="M308" s="14">
        <f t="shared" si="21"/>
        <v>-4.9612655393977079E-2</v>
      </c>
    </row>
    <row r="309" spans="1:13">
      <c r="A309" s="23">
        <v>43404</v>
      </c>
      <c r="B309" s="22">
        <v>192.6</v>
      </c>
      <c r="C309" s="19">
        <v>196215</v>
      </c>
      <c r="L309" s="6">
        <f t="shared" si="20"/>
        <v>1.8024208467678049E-2</v>
      </c>
      <c r="M309" s="14">
        <f t="shared" si="21"/>
        <v>1.8082291288330721E-2</v>
      </c>
    </row>
    <row r="310" spans="1:13">
      <c r="A310" s="23">
        <v>43411</v>
      </c>
      <c r="B310" s="22">
        <v>199.36</v>
      </c>
      <c r="C310" s="19">
        <v>203124</v>
      </c>
      <c r="L310" s="6">
        <f t="shared" si="20"/>
        <v>3.5098650051921254E-2</v>
      </c>
      <c r="M310" s="14">
        <f t="shared" si="21"/>
        <v>3.5211375277119483E-2</v>
      </c>
    </row>
    <row r="311" spans="1:13">
      <c r="A311" s="23">
        <v>43418</v>
      </c>
      <c r="B311" s="22">
        <v>191.76</v>
      </c>
      <c r="C311" s="19">
        <v>195407</v>
      </c>
      <c r="L311" s="6">
        <f t="shared" si="20"/>
        <v>-3.8121990369181513E-2</v>
      </c>
      <c r="M311" s="14">
        <f t="shared" si="21"/>
        <v>-3.7991571650814238E-2</v>
      </c>
    </row>
    <row r="312" spans="1:13">
      <c r="A312" s="23">
        <f>A311+7</f>
        <v>43425</v>
      </c>
      <c r="B312" s="2">
        <v>187.84</v>
      </c>
      <c r="C312" s="19">
        <v>191426</v>
      </c>
      <c r="L312" s="6">
        <f t="shared" si="20"/>
        <v>-2.0442219440967802E-2</v>
      </c>
      <c r="M312" s="14">
        <f t="shared" si="21"/>
        <v>-2.0372862794065694E-2</v>
      </c>
    </row>
    <row r="313" spans="1:13">
      <c r="A313" s="23">
        <v>43432</v>
      </c>
      <c r="B313" s="2">
        <v>194.58</v>
      </c>
      <c r="C313" s="19">
        <v>198312</v>
      </c>
      <c r="L313" s="6">
        <f t="shared" ref="L313:L338" si="22">B313/B312-1</f>
        <v>3.5881601362862003E-2</v>
      </c>
      <c r="M313" s="14">
        <f t="shared" ref="M313:M338" si="23">(C313+G313)/C312-1</f>
        <v>3.5972124998693955E-2</v>
      </c>
    </row>
    <row r="314" spans="1:13">
      <c r="A314" s="23">
        <v>43438</v>
      </c>
      <c r="B314" s="2">
        <v>191.81</v>
      </c>
      <c r="C314" s="19">
        <v>195507</v>
      </c>
      <c r="L314" s="6">
        <f t="shared" si="22"/>
        <v>-1.4235789906465235E-2</v>
      </c>
      <c r="M314" s="14">
        <f t="shared" si="23"/>
        <v>-1.4144378555004278E-2</v>
      </c>
    </row>
    <row r="315" spans="1:13">
      <c r="A315" s="23">
        <v>43446</v>
      </c>
      <c r="B315" s="22">
        <v>187.8</v>
      </c>
      <c r="C315" s="19">
        <v>191444</v>
      </c>
      <c r="L315" s="6">
        <f t="shared" si="22"/>
        <v>-2.0906104999739328E-2</v>
      </c>
      <c r="M315" s="14">
        <f t="shared" si="23"/>
        <v>-2.0781864587968712E-2</v>
      </c>
    </row>
    <row r="316" spans="1:13">
      <c r="A316" s="23">
        <v>43453</v>
      </c>
      <c r="B316" s="2">
        <v>175.86</v>
      </c>
      <c r="C316" s="19">
        <v>179306</v>
      </c>
      <c r="L316" s="6">
        <f t="shared" si="22"/>
        <v>-6.3578274760383358E-2</v>
      </c>
      <c r="M316" s="14">
        <f t="shared" si="23"/>
        <v>-6.3402352646204641E-2</v>
      </c>
    </row>
    <row r="317" spans="1:13">
      <c r="A317" s="23">
        <v>43460</v>
      </c>
      <c r="B317" s="2">
        <v>172.99</v>
      </c>
      <c r="C317" s="19">
        <v>176402</v>
      </c>
      <c r="L317" s="6">
        <f t="shared" si="22"/>
        <v>-1.6319799840782467E-2</v>
      </c>
      <c r="M317" s="14">
        <f t="shared" si="23"/>
        <v>-1.6195777051520865E-2</v>
      </c>
    </row>
    <row r="318" spans="1:13">
      <c r="A318" s="23">
        <v>43465</v>
      </c>
      <c r="B318" s="2">
        <v>176.18</v>
      </c>
      <c r="C318" s="19">
        <v>179664</v>
      </c>
      <c r="L318" s="6">
        <f t="shared" si="22"/>
        <v>1.8440372275854156E-2</v>
      </c>
      <c r="M318" s="14">
        <f t="shared" si="23"/>
        <v>1.8491853833856764E-2</v>
      </c>
    </row>
    <row r="319" spans="1:13">
      <c r="A319" s="23">
        <v>43102</v>
      </c>
      <c r="B319" s="2">
        <v>176.23</v>
      </c>
      <c r="C319" s="19">
        <v>179714</v>
      </c>
      <c r="L319" s="6">
        <f t="shared" si="22"/>
        <v>2.8380065841737689E-4</v>
      </c>
      <c r="M319" s="14">
        <f t="shared" si="23"/>
        <v>2.7829726600758775E-4</v>
      </c>
    </row>
    <row r="320" spans="1:13">
      <c r="A320" s="23">
        <v>43474</v>
      </c>
      <c r="B320" s="2">
        <v>182.5</v>
      </c>
      <c r="C320" s="19">
        <v>186116</v>
      </c>
      <c r="L320" s="6">
        <f t="shared" si="22"/>
        <v>3.5578505362310775E-2</v>
      </c>
      <c r="M320" s="14">
        <f t="shared" si="23"/>
        <v>3.5623268081507176E-2</v>
      </c>
    </row>
    <row r="321" spans="1:13">
      <c r="A321" s="23">
        <v>43481</v>
      </c>
      <c r="B321" s="2">
        <v>184.96</v>
      </c>
      <c r="C321" s="19">
        <v>188632</v>
      </c>
      <c r="L321" s="6">
        <f t="shared" si="22"/>
        <v>1.3479452054794505E-2</v>
      </c>
      <c r="M321" s="14">
        <f t="shared" si="23"/>
        <v>1.3518450858604369E-2</v>
      </c>
    </row>
    <row r="322" spans="1:13">
      <c r="A322" s="23">
        <v>43488</v>
      </c>
      <c r="B322" s="2">
        <v>186.65</v>
      </c>
      <c r="C322" s="19">
        <v>190374</v>
      </c>
      <c r="L322" s="6">
        <f t="shared" si="22"/>
        <v>9.1371107266435825E-3</v>
      </c>
      <c r="M322" s="14">
        <f t="shared" si="23"/>
        <v>9.2349124220705292E-3</v>
      </c>
    </row>
    <row r="323" spans="1:13">
      <c r="A323" s="23">
        <v>43495</v>
      </c>
      <c r="B323" s="2">
        <v>190.99</v>
      </c>
      <c r="C323" s="19">
        <v>194817</v>
      </c>
      <c r="G323" s="9">
        <v>533.57000000000005</v>
      </c>
      <c r="L323" s="6">
        <f t="shared" si="22"/>
        <v>2.3252076078221329E-2</v>
      </c>
      <c r="M323" s="14">
        <f t="shared" si="23"/>
        <v>2.614101715570416E-2</v>
      </c>
    </row>
    <row r="324" spans="1:13">
      <c r="A324" s="23">
        <v>43502</v>
      </c>
      <c r="B324" s="2">
        <v>195.02</v>
      </c>
      <c r="C324" s="19">
        <v>198938</v>
      </c>
      <c r="L324" s="6">
        <f t="shared" si="22"/>
        <v>2.110058118226088E-2</v>
      </c>
      <c r="M324" s="14">
        <f t="shared" si="23"/>
        <v>2.1153184783668788E-2</v>
      </c>
    </row>
    <row r="325" spans="1:13">
      <c r="A325" s="23">
        <v>43509</v>
      </c>
      <c r="B325" s="2">
        <v>197.28</v>
      </c>
      <c r="C325" s="19">
        <v>201252</v>
      </c>
      <c r="L325" s="6">
        <f t="shared" si="22"/>
        <v>1.1588555019997893E-2</v>
      </c>
      <c r="M325" s="14">
        <f t="shared" si="23"/>
        <v>1.1631764670399836E-2</v>
      </c>
    </row>
    <row r="326" spans="1:13">
      <c r="A326" s="24">
        <v>43516</v>
      </c>
      <c r="B326" s="2">
        <v>201.01</v>
      </c>
      <c r="C326" s="19">
        <v>205082</v>
      </c>
      <c r="L326" s="6">
        <f t="shared" si="22"/>
        <v>1.8907137064071211E-2</v>
      </c>
      <c r="M326" s="14">
        <f t="shared" si="23"/>
        <v>1.9030866773994903E-2</v>
      </c>
    </row>
    <row r="327" spans="1:13">
      <c r="A327" s="23">
        <v>43523</v>
      </c>
      <c r="B327" s="2">
        <v>200.32</v>
      </c>
      <c r="C327" s="19">
        <v>204405</v>
      </c>
      <c r="L327" s="6">
        <f t="shared" si="22"/>
        <v>-3.4326650415401616E-3</v>
      </c>
      <c r="M327" s="14">
        <f t="shared" si="23"/>
        <v>-3.301118576959472E-3</v>
      </c>
    </row>
    <row r="328" spans="1:13">
      <c r="A328" s="23">
        <v>43530</v>
      </c>
      <c r="B328" s="2">
        <v>197.56</v>
      </c>
      <c r="C328" s="19">
        <v>201606</v>
      </c>
      <c r="L328" s="6">
        <f t="shared" si="22"/>
        <v>-1.3777955271565445E-2</v>
      </c>
      <c r="M328" s="14">
        <f t="shared" si="23"/>
        <v>-1.3693402803258259E-2</v>
      </c>
    </row>
    <row r="329" spans="1:13">
      <c r="A329" s="23">
        <v>43537</v>
      </c>
      <c r="B329" s="2">
        <v>200.33</v>
      </c>
      <c r="C329" s="19">
        <v>204445</v>
      </c>
      <c r="L329" s="6">
        <f t="shared" si="22"/>
        <v>1.4021056894108153E-2</v>
      </c>
      <c r="M329" s="14">
        <f t="shared" si="23"/>
        <v>1.4081922165015026E-2</v>
      </c>
    </row>
    <row r="330" spans="1:13">
      <c r="A330" s="23">
        <v>43544</v>
      </c>
      <c r="B330" s="2">
        <v>201.29</v>
      </c>
      <c r="C330" s="19">
        <v>205442</v>
      </c>
      <c r="L330" s="6">
        <f t="shared" si="22"/>
        <v>4.7920930464733225E-3</v>
      </c>
      <c r="M330" s="14">
        <f t="shared" si="23"/>
        <v>4.8766171831053917E-3</v>
      </c>
    </row>
    <row r="331" spans="1:13">
      <c r="A331" s="23">
        <v>43551</v>
      </c>
      <c r="B331" s="2">
        <v>197.85</v>
      </c>
      <c r="C331" s="19">
        <v>201419</v>
      </c>
      <c r="L331" s="6">
        <f t="shared" si="22"/>
        <v>-1.7089770977197105E-2</v>
      </c>
      <c r="M331" s="14">
        <f t="shared" si="23"/>
        <v>-1.9582169176701969E-2</v>
      </c>
    </row>
    <row r="332" spans="1:13">
      <c r="A332" s="23">
        <v>43558</v>
      </c>
      <c r="B332" s="2">
        <v>203.86</v>
      </c>
      <c r="C332" s="19">
        <v>207656</v>
      </c>
      <c r="L332" s="6">
        <f t="shared" si="22"/>
        <v>3.0376547889815697E-2</v>
      </c>
      <c r="M332" s="14">
        <f t="shared" si="23"/>
        <v>3.0965301188070615E-2</v>
      </c>
    </row>
    <row r="333" spans="1:13">
      <c r="A333" s="23">
        <v>43565</v>
      </c>
      <c r="B333" s="2">
        <v>205.14</v>
      </c>
      <c r="C333" s="19">
        <v>208972</v>
      </c>
      <c r="L333" s="6">
        <f t="shared" si="22"/>
        <v>6.2788187972135923E-3</v>
      </c>
      <c r="M333" s="14">
        <f t="shared" si="23"/>
        <v>6.3374041684323146E-3</v>
      </c>
    </row>
    <row r="334" spans="1:13">
      <c r="A334" s="23">
        <v>43572</v>
      </c>
      <c r="B334" s="2">
        <v>207.66</v>
      </c>
      <c r="C334" s="19">
        <v>211557</v>
      </c>
      <c r="L334" s="6">
        <f t="shared" si="22"/>
        <v>1.2284293653114897E-2</v>
      </c>
      <c r="M334" s="14">
        <f t="shared" si="23"/>
        <v>1.2370078288000297E-2</v>
      </c>
    </row>
    <row r="335" spans="1:13">
      <c r="A335" s="23">
        <v>43579</v>
      </c>
      <c r="B335" s="2">
        <v>208.92</v>
      </c>
      <c r="C335" s="19">
        <v>212858</v>
      </c>
      <c r="L335" s="6">
        <f t="shared" si="22"/>
        <v>6.0676105171915129E-3</v>
      </c>
      <c r="M335" s="14">
        <f t="shared" si="23"/>
        <v>6.149642885841633E-3</v>
      </c>
    </row>
    <row r="336" spans="1:13">
      <c r="A336" s="23">
        <v>43586</v>
      </c>
      <c r="B336" s="2">
        <v>208.47</v>
      </c>
      <c r="C336" s="19">
        <v>212414</v>
      </c>
      <c r="L336" s="6">
        <f t="shared" si="22"/>
        <v>-2.1539345203904769E-3</v>
      </c>
      <c r="M336" s="14">
        <f t="shared" si="23"/>
        <v>-2.0858976406806784E-3</v>
      </c>
    </row>
    <row r="337" spans="1:13">
      <c r="A337" s="23">
        <v>43593</v>
      </c>
      <c r="B337" s="2">
        <v>205.41</v>
      </c>
      <c r="C337" s="19">
        <v>209316</v>
      </c>
      <c r="L337" s="6">
        <f t="shared" si="22"/>
        <v>-1.4678370988631451E-2</v>
      </c>
      <c r="M337" s="14">
        <f t="shared" si="23"/>
        <v>-1.4584726053838204E-2</v>
      </c>
    </row>
    <row r="338" spans="1:13">
      <c r="A338" s="23">
        <v>43600</v>
      </c>
      <c r="B338" s="22">
        <v>203.1</v>
      </c>
      <c r="C338" s="19">
        <v>206983</v>
      </c>
      <c r="L338" s="6">
        <f t="shared" si="22"/>
        <v>-1.1245801080765339E-2</v>
      </c>
      <c r="M338" s="14">
        <f t="shared" si="23"/>
        <v>-1.114582736150127E-2</v>
      </c>
    </row>
    <row r="339" spans="1:13">
      <c r="A339" s="23">
        <v>43607</v>
      </c>
      <c r="B339" s="22">
        <v>205.47</v>
      </c>
      <c r="C339" s="19">
        <v>209413</v>
      </c>
      <c r="L339" s="6">
        <f t="shared" ref="L339:L343" si="24">B339/B338-1</f>
        <v>1.1669128508124071E-2</v>
      </c>
      <c r="M339" s="14">
        <f t="shared" ref="M339:M343" si="25">(C339+G339)/C338-1</f>
        <v>1.1740094597140871E-2</v>
      </c>
    </row>
    <row r="340" spans="1:13">
      <c r="A340" s="23">
        <v>43614</v>
      </c>
      <c r="B340" s="2">
        <v>201.17</v>
      </c>
      <c r="C340" s="19">
        <v>205046</v>
      </c>
      <c r="L340" s="6">
        <f t="shared" si="24"/>
        <v>-2.0927629337616271E-2</v>
      </c>
      <c r="M340" s="14">
        <f t="shared" si="25"/>
        <v>-2.0853528673005051E-2</v>
      </c>
    </row>
    <row r="341" spans="1:13">
      <c r="A341" s="23">
        <v>43621</v>
      </c>
      <c r="B341" s="2">
        <v>203.58</v>
      </c>
      <c r="C341" s="19">
        <v>207512</v>
      </c>
      <c r="L341" s="6">
        <f t="shared" si="24"/>
        <v>1.1979917482726199E-2</v>
      </c>
      <c r="M341" s="14">
        <f t="shared" si="25"/>
        <v>1.2026569647786367E-2</v>
      </c>
    </row>
    <row r="342" spans="1:13">
      <c r="A342" s="23">
        <v>43628</v>
      </c>
      <c r="B342" s="2">
        <v>206.23</v>
      </c>
      <c r="C342" s="19">
        <v>210227</v>
      </c>
      <c r="L342" s="6">
        <f t="shared" si="24"/>
        <v>1.3016995775616325E-2</v>
      </c>
      <c r="M342" s="14">
        <f t="shared" si="25"/>
        <v>1.3083580708585618E-2</v>
      </c>
    </row>
    <row r="343" spans="1:13">
      <c r="A343" s="23">
        <v>43635</v>
      </c>
      <c r="B343" s="2">
        <v>209.01</v>
      </c>
      <c r="C343" s="19">
        <v>213076</v>
      </c>
      <c r="L343" s="6">
        <f t="shared" si="24"/>
        <v>1.348009503951908E-2</v>
      </c>
      <c r="M343" s="14">
        <f t="shared" si="25"/>
        <v>1.3552017580995779E-2</v>
      </c>
    </row>
    <row r="344" spans="1:13">
      <c r="A344" s="23">
        <v>43642</v>
      </c>
      <c r="B344" s="2">
        <v>207.63</v>
      </c>
      <c r="C344" s="19">
        <v>211684</v>
      </c>
      <c r="L344" s="6">
        <f t="shared" ref="L344:L346" si="26">B344/B343-1</f>
        <v>-6.6025549016792695E-3</v>
      </c>
      <c r="M344" s="14">
        <f t="shared" ref="M344:M346" si="27">(C344+G344)/C343-1</f>
        <v>-6.5328802868459546E-3</v>
      </c>
    </row>
    <row r="345" spans="1:13">
      <c r="A345" s="23">
        <v>43644</v>
      </c>
      <c r="B345" s="2">
        <v>209.9</v>
      </c>
      <c r="C345" s="19">
        <v>214005</v>
      </c>
      <c r="L345" s="6">
        <f t="shared" si="26"/>
        <v>1.0932909502480381E-2</v>
      </c>
      <c r="M345" s="14">
        <f t="shared" si="27"/>
        <v>1.0964456453959714E-2</v>
      </c>
    </row>
    <row r="346" spans="1:13">
      <c r="A346" s="23">
        <v>43649</v>
      </c>
      <c r="B346" s="2">
        <v>213.29</v>
      </c>
      <c r="C346" s="19">
        <v>217480</v>
      </c>
      <c r="L346" s="6">
        <f t="shared" si="26"/>
        <v>1.6150547879942856E-2</v>
      </c>
      <c r="M346" s="14">
        <f t="shared" si="27"/>
        <v>1.623793836592613E-2</v>
      </c>
    </row>
    <row r="347" spans="1:13">
      <c r="A347" s="23">
        <v>43656</v>
      </c>
      <c r="B347" s="2">
        <v>212.47</v>
      </c>
      <c r="C347" s="19">
        <v>216665</v>
      </c>
      <c r="L347" s="6">
        <f t="shared" ref="L347" si="28">B347/B346-1</f>
        <v>-3.8445309203432032E-3</v>
      </c>
      <c r="M347" s="14">
        <f t="shared" ref="M347" si="29">(C347+G347)/C346-1</f>
        <v>-3.7474710318190496E-3</v>
      </c>
    </row>
    <row r="348" spans="1:13">
      <c r="A348" s="23">
        <v>43663</v>
      </c>
      <c r="B348" s="2">
        <v>212.65</v>
      </c>
      <c r="C348" s="19">
        <v>216870</v>
      </c>
      <c r="L348" s="6">
        <f t="shared" ref="L348" si="30">B348/B347-1</f>
        <v>8.4717842518955422E-4</v>
      </c>
      <c r="M348" s="14">
        <f t="shared" ref="M348" si="31">(C348+G348)/C347-1</f>
        <v>9.4616112431644694E-4</v>
      </c>
    </row>
    <row r="349" spans="1:13">
      <c r="A349" s="23">
        <v>43670</v>
      </c>
      <c r="B349" s="2">
        <v>215.06</v>
      </c>
      <c r="C349" s="19">
        <v>219348</v>
      </c>
      <c r="L349" s="6">
        <f t="shared" ref="L349" si="32">B349/B348-1</f>
        <v>1.1333176581236781E-2</v>
      </c>
      <c r="M349" s="14">
        <f t="shared" ref="M349" si="33">(C349+G349)/C348-1</f>
        <v>1.1426200027666367E-2</v>
      </c>
    </row>
    <row r="350" spans="1:13">
      <c r="A350" s="23">
        <v>43678</v>
      </c>
      <c r="B350" s="2">
        <v>210.33</v>
      </c>
      <c r="C350" s="19">
        <v>214544</v>
      </c>
      <c r="L350" s="6">
        <f t="shared" ref="L350" si="34">B350/B349-1</f>
        <v>-2.1993862177996815E-2</v>
      </c>
      <c r="M350" s="14">
        <f t="shared" ref="M350" si="35">(C350+G350)/C349-1</f>
        <v>-2.190127103962658E-2</v>
      </c>
    </row>
    <row r="351" spans="1:13">
      <c r="A351" s="23">
        <v>43684</v>
      </c>
      <c r="B351" s="2">
        <v>206.35</v>
      </c>
      <c r="C351" s="19">
        <v>210499</v>
      </c>
      <c r="L351" s="6">
        <f t="shared" ref="L351" si="36">B351/B350-1</f>
        <v>-1.8922645366804658E-2</v>
      </c>
      <c r="M351" s="14">
        <f t="shared" ref="M351" si="37">(C351+G351)/C350-1</f>
        <v>-1.8853941382653394E-2</v>
      </c>
    </row>
    <row r="352" spans="1:13">
      <c r="A352" s="23">
        <v>43691</v>
      </c>
      <c r="B352" s="2">
        <v>203.43</v>
      </c>
      <c r="C352" s="19">
        <v>207551</v>
      </c>
      <c r="L352" s="6">
        <f t="shared" ref="L352" si="38">B352/B351-1</f>
        <v>-1.415071480494301E-2</v>
      </c>
      <c r="M352" s="14">
        <f t="shared" ref="M352" si="39">(C352+G352)/C351-1</f>
        <v>-1.4004817125021995E-2</v>
      </c>
    </row>
    <row r="353" spans="1:13">
      <c r="A353" s="23">
        <v>43698</v>
      </c>
      <c r="B353" s="2">
        <v>210.82</v>
      </c>
      <c r="C353" s="19">
        <v>215070</v>
      </c>
      <c r="L353" s="6">
        <f t="shared" ref="L353" si="40">B353/B352-1</f>
        <v>3.6326992085729648E-2</v>
      </c>
      <c r="M353" s="14">
        <f>(C353+G353)/C352-1</f>
        <v>3.6227240533651894E-2</v>
      </c>
    </row>
    <row r="354" spans="1:13">
      <c r="A354" s="23">
        <v>43705</v>
      </c>
      <c r="B354" s="2">
        <v>207.28</v>
      </c>
      <c r="C354" s="19">
        <v>211515</v>
      </c>
      <c r="L354" s="6">
        <f t="shared" ref="L354" si="41">B354/B353-1</f>
        <v>-1.6791575751826215E-2</v>
      </c>
      <c r="M354" s="14">
        <f>(C354+G354)/C353-1</f>
        <v>-1.6529502022597287E-2</v>
      </c>
    </row>
    <row r="355" spans="1:13">
      <c r="A355" s="23">
        <v>43712</v>
      </c>
      <c r="B355" s="2">
        <v>210.02</v>
      </c>
      <c r="C355" s="19">
        <v>214313</v>
      </c>
      <c r="L355" s="6">
        <f t="shared" ref="L355" si="42">B355/B354-1</f>
        <v>1.3218834426862225E-2</v>
      </c>
      <c r="M355" s="14">
        <f>(C355+G355)/C354-1</f>
        <v>1.322837623809181E-2</v>
      </c>
    </row>
    <row r="356" spans="1:13">
      <c r="A356" s="23">
        <v>43719</v>
      </c>
      <c r="B356" s="2">
        <v>211.8</v>
      </c>
      <c r="C356" s="19">
        <v>216162</v>
      </c>
      <c r="L356" s="6">
        <f t="shared" ref="L356" si="43">B356/B355-1</f>
        <v>8.4753832968289533E-3</v>
      </c>
      <c r="M356" s="14">
        <f>(C356+G356)/C355-1</f>
        <v>8.6275680896632512E-3</v>
      </c>
    </row>
    <row r="357" spans="1:13">
      <c r="A357" s="23">
        <v>43726</v>
      </c>
      <c r="B357" s="2">
        <v>212.86</v>
      </c>
      <c r="C357" s="19">
        <v>217262</v>
      </c>
      <c r="L357" s="6">
        <f t="shared" ref="L357" si="44">B357/B356-1</f>
        <v>5.0047214353163838E-3</v>
      </c>
      <c r="M357" s="14">
        <f>(C357+G357)/C356-1</f>
        <v>5.0887760105846613E-3</v>
      </c>
    </row>
    <row r="358" spans="1:13">
      <c r="A358" s="23">
        <v>43733</v>
      </c>
      <c r="B358" s="2">
        <v>211.14</v>
      </c>
      <c r="C358" s="19">
        <v>215517</v>
      </c>
      <c r="L358" s="6">
        <f t="shared" ref="L358:L359" si="45">B358/B357-1</f>
        <v>-8.0804284506249546E-3</v>
      </c>
      <c r="M358" s="14">
        <f t="shared" ref="M358:M359" si="46">(C358+G358)/C357-1</f>
        <v>-8.0317773011386873E-3</v>
      </c>
    </row>
    <row r="359" spans="1:13">
      <c r="A359" s="23">
        <v>43740</v>
      </c>
      <c r="B359" s="2">
        <v>205.69</v>
      </c>
      <c r="C359" s="19">
        <v>209977</v>
      </c>
      <c r="L359" s="6">
        <f t="shared" si="45"/>
        <v>-2.5812257270057759E-2</v>
      </c>
      <c r="M359" s="14">
        <f t="shared" si="46"/>
        <v>-2.5705628790304247E-2</v>
      </c>
    </row>
    <row r="360" spans="1:13">
      <c r="A360" s="23">
        <v>43747</v>
      </c>
      <c r="B360" s="2">
        <v>207.19</v>
      </c>
      <c r="C360" s="19">
        <v>211534</v>
      </c>
      <c r="L360" s="6">
        <f t="shared" ref="L360" si="47">B360/B359-1</f>
        <v>7.292527590062825E-3</v>
      </c>
      <c r="M360" s="14">
        <f t="shared" ref="M360" si="48">(C360+G360)/C359-1</f>
        <v>7.4150978440494786E-3</v>
      </c>
    </row>
    <row r="361" spans="1:13">
      <c r="A361" s="23">
        <v>43754</v>
      </c>
      <c r="B361" s="2">
        <v>213.56</v>
      </c>
      <c r="C361" s="19">
        <v>218049</v>
      </c>
      <c r="L361" s="6">
        <f t="shared" ref="L361:L362" si="49">B361/B360-1</f>
        <v>3.0744727062116839E-2</v>
      </c>
      <c r="M361" s="14">
        <f t="shared" ref="M361:M362" si="50">(C361+G361)/C360-1</f>
        <v>3.0798831393534787E-2</v>
      </c>
    </row>
    <row r="362" spans="1:13">
      <c r="A362" s="23">
        <v>43761</v>
      </c>
      <c r="B362" s="2">
        <v>214.74</v>
      </c>
      <c r="C362" s="19">
        <v>219281</v>
      </c>
      <c r="L362" s="6">
        <f t="shared" si="49"/>
        <v>5.5253792845102456E-3</v>
      </c>
      <c r="M362" s="14">
        <f t="shared" si="50"/>
        <v>5.65010616879702E-3</v>
      </c>
    </row>
    <row r="363" spans="1:13">
      <c r="A363" s="23">
        <v>43768</v>
      </c>
      <c r="B363" s="22">
        <v>217.4</v>
      </c>
      <c r="C363" s="19">
        <v>222011.74</v>
      </c>
      <c r="L363" s="6">
        <f t="shared" ref="L363" si="51">B363/B362-1</f>
        <v>1.2387072739126426E-2</v>
      </c>
      <c r="M363" s="14">
        <f t="shared" ref="M363" si="52">(C363+G363)/C362-1</f>
        <v>1.2453153716008192E-2</v>
      </c>
    </row>
    <row r="364" spans="1:13">
      <c r="A364" s="23">
        <v>43775</v>
      </c>
      <c r="B364" s="2">
        <v>217.47</v>
      </c>
      <c r="C364" s="19">
        <v>222106</v>
      </c>
      <c r="L364" s="6">
        <f t="shared" ref="L364" si="53">B364/B363-1</f>
        <v>3.2198712051512146E-4</v>
      </c>
      <c r="M364" s="14">
        <f t="shared" ref="M364" si="54">(C364+G364)/C363-1</f>
        <v>4.2457214199576043E-4</v>
      </c>
    </row>
    <row r="365" spans="1:13">
      <c r="A365" s="23">
        <v>43782</v>
      </c>
      <c r="B365" s="2">
        <v>220.34</v>
      </c>
      <c r="C365" s="19">
        <v>225056</v>
      </c>
      <c r="L365" s="6">
        <f t="shared" ref="L365" si="55">B365/B364-1</f>
        <v>1.3197222605416892E-2</v>
      </c>
      <c r="M365" s="14">
        <f t="shared" ref="M365" si="56">(C365+G365)/C364-1</f>
        <v>1.3281946457997629E-2</v>
      </c>
    </row>
    <row r="366" spans="1:13">
      <c r="A366" s="23">
        <v>43789</v>
      </c>
      <c r="B366" s="2">
        <v>222.12</v>
      </c>
      <c r="C366" s="19">
        <v>226891</v>
      </c>
      <c r="L366" s="6">
        <f t="shared" ref="L366" si="57">B366/B365-1</f>
        <v>8.0784242534264195E-3</v>
      </c>
      <c r="M366" s="14">
        <f t="shared" ref="M366" si="58">(C366+G366)/C365-1</f>
        <v>8.1535262334708758E-3</v>
      </c>
    </row>
    <row r="367" spans="1:13">
      <c r="A367" s="23">
        <v>43796</v>
      </c>
      <c r="B367" s="2">
        <v>225.65</v>
      </c>
      <c r="C367" s="19">
        <v>230519</v>
      </c>
      <c r="L367" s="6">
        <f t="shared" ref="L367" si="59">B367/B366-1</f>
        <v>1.5892310462812809E-2</v>
      </c>
      <c r="M367" s="14">
        <f t="shared" ref="M367" si="60">(C367+G367)/C366-1</f>
        <v>1.5990056899568561E-2</v>
      </c>
    </row>
    <row r="368" spans="1:13">
      <c r="A368" s="23">
        <v>43803</v>
      </c>
      <c r="B368" s="2">
        <v>222.02</v>
      </c>
      <c r="C368" s="19">
        <v>226826</v>
      </c>
      <c r="L368" s="6">
        <f t="shared" ref="L368" si="61">B368/B367-1</f>
        <v>-1.6086860181697249E-2</v>
      </c>
      <c r="M368" s="14">
        <f t="shared" ref="M368" si="62">(C368+G368)/C367-1</f>
        <v>-1.6020371422746038E-2</v>
      </c>
    </row>
    <row r="369" spans="1:13">
      <c r="A369" s="23">
        <v>43810</v>
      </c>
      <c r="B369" s="2">
        <v>224.1</v>
      </c>
      <c r="C369" s="19">
        <v>228978</v>
      </c>
      <c r="L369" s="6">
        <f t="shared" ref="L369:L370" si="63">B369/B368-1</f>
        <v>9.3685253580757522E-3</v>
      </c>
      <c r="M369" s="14">
        <f t="shared" ref="M369:M370" si="64">(C369+G369)/C368-1</f>
        <v>9.4874485288283239E-3</v>
      </c>
    </row>
    <row r="370" spans="1:13">
      <c r="A370" s="23">
        <v>43817</v>
      </c>
      <c r="B370" s="2">
        <v>227.81</v>
      </c>
      <c r="C370" s="19">
        <v>232778</v>
      </c>
      <c r="L370" s="6">
        <f t="shared" si="63"/>
        <v>1.6555109326193751E-2</v>
      </c>
      <c r="M370" s="14">
        <f t="shared" si="64"/>
        <v>1.6595480788547334E-2</v>
      </c>
    </row>
    <row r="371" spans="1:13">
      <c r="A371" s="23">
        <v>43825</v>
      </c>
      <c r="B371" s="2">
        <v>230.84</v>
      </c>
      <c r="C371" s="19">
        <v>235904</v>
      </c>
      <c r="L371" s="6">
        <f t="shared" ref="L371" si="65">B371/B370-1</f>
        <v>1.3300557482112341E-2</v>
      </c>
      <c r="M371" s="14">
        <f t="shared" ref="M371" si="66">(C371+G371)/C370-1</f>
        <v>1.3429104124960345E-2</v>
      </c>
    </row>
    <row r="372" spans="1:13">
      <c r="A372" s="23">
        <v>43830</v>
      </c>
      <c r="B372" s="2">
        <v>230.07</v>
      </c>
      <c r="C372" s="19">
        <v>235124</v>
      </c>
      <c r="L372" s="6">
        <f t="shared" ref="L372:L374" si="67">B372/B371-1</f>
        <v>-3.3356437359209901E-3</v>
      </c>
      <c r="M372" s="14">
        <f t="shared" ref="M372:M374" si="68">(C372+G372)/C371-1</f>
        <v>-3.3064297341290905E-3</v>
      </c>
    </row>
    <row r="373" spans="1:13">
      <c r="A373" s="23">
        <v>43832</v>
      </c>
      <c r="B373" s="2">
        <v>231.94</v>
      </c>
      <c r="C373" s="19">
        <v>237047</v>
      </c>
      <c r="L373" s="6">
        <f t="shared" si="67"/>
        <v>8.1279610553310899E-3</v>
      </c>
      <c r="M373" s="14">
        <f t="shared" si="68"/>
        <v>8.1786631734743764E-3</v>
      </c>
    </row>
    <row r="374" spans="1:13">
      <c r="A374" s="23">
        <v>43838</v>
      </c>
      <c r="B374" s="2">
        <v>232.02</v>
      </c>
      <c r="C374" s="19">
        <v>237140</v>
      </c>
      <c r="L374" s="6">
        <f t="shared" si="67"/>
        <v>3.4491678882475618E-4</v>
      </c>
      <c r="M374" s="14">
        <f t="shared" si="68"/>
        <v>3.9232725999482909E-4</v>
      </c>
    </row>
    <row r="375" spans="1:13">
      <c r="A375" s="23">
        <v>43845</v>
      </c>
      <c r="B375" s="2">
        <v>234.01</v>
      </c>
      <c r="C375" s="19">
        <v>239200</v>
      </c>
      <c r="L375" s="6">
        <f t="shared" ref="L375:L391" si="69">B375/B374-1</f>
        <v>8.5768468235496442E-3</v>
      </c>
      <c r="M375" s="14">
        <f t="shared" ref="M375:M391" si="70">(C375+G375)/C374-1</f>
        <v>8.6868516488149972E-3</v>
      </c>
    </row>
    <row r="376" spans="1:13">
      <c r="A376" s="23">
        <v>43852</v>
      </c>
      <c r="B376" s="2">
        <v>235.19</v>
      </c>
      <c r="C376" s="19">
        <v>240426</v>
      </c>
      <c r="L376" s="6">
        <f t="shared" si="69"/>
        <v>5.0425195504466558E-3</v>
      </c>
      <c r="M376" s="14">
        <f t="shared" si="70"/>
        <v>5.125418060200726E-3</v>
      </c>
    </row>
    <row r="377" spans="1:13">
      <c r="A377" s="23">
        <v>43859</v>
      </c>
      <c r="B377" s="2">
        <v>231.18</v>
      </c>
      <c r="C377" s="19">
        <v>236355</v>
      </c>
      <c r="L377" s="6">
        <f t="shared" si="69"/>
        <v>-1.7050044644755236E-2</v>
      </c>
      <c r="M377" s="14">
        <f t="shared" si="70"/>
        <v>-1.6932444910284228E-2</v>
      </c>
    </row>
    <row r="378" spans="1:13">
      <c r="A378" s="23">
        <v>43866</v>
      </c>
      <c r="B378" s="2">
        <v>235.37</v>
      </c>
      <c r="C378" s="19">
        <v>240657</v>
      </c>
      <c r="L378" s="6">
        <f t="shared" si="69"/>
        <v>1.8124405225365514E-2</v>
      </c>
      <c r="M378" s="14">
        <f t="shared" si="70"/>
        <v>1.8201434283175777E-2</v>
      </c>
    </row>
    <row r="379" spans="1:13">
      <c r="A379" s="23">
        <v>43873</v>
      </c>
      <c r="B379" s="2">
        <v>238.94</v>
      </c>
      <c r="C379" s="19">
        <v>244323</v>
      </c>
      <c r="L379" s="6">
        <f t="shared" si="69"/>
        <v>1.516760844627596E-2</v>
      </c>
      <c r="M379" s="14">
        <f t="shared" si="70"/>
        <v>1.523329884441349E-2</v>
      </c>
    </row>
    <row r="380" spans="1:13">
      <c r="A380" s="23">
        <v>43880</v>
      </c>
      <c r="B380" s="2">
        <v>239.82</v>
      </c>
      <c r="C380" s="19">
        <v>245248</v>
      </c>
      <c r="L380" s="6">
        <f t="shared" si="69"/>
        <v>3.6829329538796696E-3</v>
      </c>
      <c r="M380" s="14">
        <f t="shared" si="70"/>
        <v>3.7859718487411875E-3</v>
      </c>
    </row>
    <row r="381" spans="1:13">
      <c r="A381" s="23">
        <v>43887</v>
      </c>
      <c r="B381" s="2">
        <v>219.1</v>
      </c>
      <c r="C381" s="19">
        <v>224095</v>
      </c>
      <c r="L381" s="6">
        <f t="shared" si="69"/>
        <v>-8.6398131932282518E-2</v>
      </c>
      <c r="M381" s="14">
        <f t="shared" si="70"/>
        <v>-8.6251467901878875E-2</v>
      </c>
    </row>
    <row r="382" spans="1:13">
      <c r="A382" s="23">
        <v>43894</v>
      </c>
      <c r="B382" s="2">
        <v>223.84</v>
      </c>
      <c r="C382" s="19">
        <v>228955</v>
      </c>
      <c r="L382" s="6">
        <f t="shared" si="69"/>
        <v>2.1633957097215939E-2</v>
      </c>
      <c r="M382" s="14">
        <f t="shared" si="70"/>
        <v>2.1687230861911155E-2</v>
      </c>
    </row>
    <row r="383" spans="1:13">
      <c r="A383" s="23">
        <v>43901</v>
      </c>
      <c r="B383" s="2">
        <v>196.32</v>
      </c>
      <c r="C383" s="19">
        <v>200852</v>
      </c>
      <c r="L383" s="6">
        <f t="shared" si="69"/>
        <v>-0.12294496068620453</v>
      </c>
      <c r="M383" s="14">
        <f t="shared" si="70"/>
        <v>-0.12274464414404573</v>
      </c>
    </row>
    <row r="384" spans="1:13">
      <c r="A384" s="23">
        <v>43908</v>
      </c>
      <c r="B384" s="2">
        <v>172.78</v>
      </c>
      <c r="C384" s="19">
        <v>176812</v>
      </c>
      <c r="L384" s="6">
        <f t="shared" si="69"/>
        <v>-0.11990627546862265</v>
      </c>
      <c r="M384" s="14">
        <f t="shared" si="70"/>
        <v>-0.11969012008842328</v>
      </c>
    </row>
    <row r="385" spans="1:13">
      <c r="A385" s="23">
        <v>43915</v>
      </c>
      <c r="B385" s="22">
        <v>184.5</v>
      </c>
      <c r="C385" s="19">
        <v>188800</v>
      </c>
      <c r="L385" s="6">
        <f t="shared" si="69"/>
        <v>6.7831924991318404E-2</v>
      </c>
      <c r="M385" s="14">
        <f t="shared" si="70"/>
        <v>6.7800827998099722E-2</v>
      </c>
    </row>
    <row r="386" spans="1:13">
      <c r="A386" s="23">
        <v>43922</v>
      </c>
      <c r="B386" s="22">
        <v>181.7</v>
      </c>
      <c r="C386" s="19">
        <v>185969</v>
      </c>
      <c r="L386" s="6">
        <f t="shared" si="69"/>
        <v>-1.5176151761517653E-2</v>
      </c>
      <c r="M386" s="14">
        <f t="shared" si="70"/>
        <v>-1.4994703389830555E-2</v>
      </c>
    </row>
    <row r="387" spans="1:13">
      <c r="A387" s="23">
        <v>43929</v>
      </c>
      <c r="B387" s="22">
        <v>203.25</v>
      </c>
      <c r="C387" s="19">
        <v>207998</v>
      </c>
      <c r="L387" s="6">
        <f t="shared" si="69"/>
        <v>0.11860209135938371</v>
      </c>
      <c r="M387" s="14">
        <f t="shared" si="70"/>
        <v>0.11845522640870243</v>
      </c>
    </row>
    <row r="388" spans="1:13">
      <c r="A388" s="23">
        <v>43936</v>
      </c>
      <c r="B388" s="22">
        <v>203.97</v>
      </c>
      <c r="C388" s="19">
        <v>208758</v>
      </c>
      <c r="L388" s="6">
        <f t="shared" si="69"/>
        <v>3.5424354243542844E-3</v>
      </c>
      <c r="M388" s="14">
        <f t="shared" si="70"/>
        <v>3.6538812873201376E-3</v>
      </c>
    </row>
    <row r="389" spans="1:13">
      <c r="A389" s="23">
        <v>43943</v>
      </c>
      <c r="B389" s="2">
        <v>205.39</v>
      </c>
      <c r="C389" s="19">
        <v>210226</v>
      </c>
      <c r="L389" s="6">
        <f t="shared" si="69"/>
        <v>6.9618081090356831E-3</v>
      </c>
      <c r="M389" s="14">
        <f t="shared" si="70"/>
        <v>7.0320658369977807E-3</v>
      </c>
    </row>
    <row r="390" spans="1:13">
      <c r="A390" s="23">
        <v>43950</v>
      </c>
      <c r="B390" s="2">
        <v>220.76</v>
      </c>
      <c r="C390" s="19">
        <v>225176</v>
      </c>
      <c r="G390" s="9">
        <v>746.12</v>
      </c>
      <c r="L390" s="6">
        <f t="shared" si="69"/>
        <v>7.483324407225278E-2</v>
      </c>
      <c r="M390" s="14">
        <f t="shared" si="70"/>
        <v>7.4663076879168067E-2</v>
      </c>
    </row>
    <row r="391" spans="1:13">
      <c r="A391" s="23">
        <v>43957</v>
      </c>
      <c r="B391" s="22">
        <v>211.1</v>
      </c>
      <c r="C391" s="19">
        <v>215345</v>
      </c>
      <c r="L391" s="6">
        <f t="shared" si="69"/>
        <v>-4.3757927160717469E-2</v>
      </c>
      <c r="M391" s="14">
        <f t="shared" si="70"/>
        <v>-4.365918215085085E-2</v>
      </c>
    </row>
    <row r="392" spans="1:13">
      <c r="A392" s="23">
        <v>43964</v>
      </c>
      <c r="B392" s="2">
        <v>208.59</v>
      </c>
      <c r="C392" s="19">
        <v>212803</v>
      </c>
      <c r="L392" s="6">
        <f t="shared" ref="L392" si="71">B392/B391-1</f>
        <v>-1.1890099478919947E-2</v>
      </c>
      <c r="M392" s="14">
        <f t="shared" ref="M392" si="72">(C392+G392)/C391-1</f>
        <v>-1.1804314007754946E-2</v>
      </c>
    </row>
    <row r="393" spans="1:13">
      <c r="A393" s="23">
        <v>43971</v>
      </c>
      <c r="B393" s="2">
        <v>219.34</v>
      </c>
      <c r="C393" s="19">
        <v>223785</v>
      </c>
      <c r="L393" s="6">
        <f t="shared" ref="L393" si="73">B393/B392-1</f>
        <v>5.1536507023347333E-2</v>
      </c>
      <c r="M393" s="14">
        <f t="shared" ref="M393" si="74">(C393+G393)/C392-1</f>
        <v>5.1606415323092181E-2</v>
      </c>
    </row>
    <row r="394" spans="1:13">
      <c r="A394" s="23">
        <v>43978</v>
      </c>
      <c r="B394" s="2">
        <v>228.08</v>
      </c>
      <c r="C394" s="19">
        <v>232719</v>
      </c>
      <c r="L394" s="6">
        <f t="shared" ref="L394" si="75">B394/B393-1</f>
        <v>3.9846813166773076E-2</v>
      </c>
      <c r="M394" s="14">
        <f t="shared" ref="M394" si="76">(C394+G394)/C393-1</f>
        <v>3.9922246799383387E-2</v>
      </c>
    </row>
    <row r="395" spans="1:13">
      <c r="A395" s="23">
        <v>43985</v>
      </c>
      <c r="B395" s="2">
        <v>233.88</v>
      </c>
      <c r="C395" s="19">
        <v>238574</v>
      </c>
      <c r="L395" s="6">
        <f t="shared" ref="L395" si="77">B395/B394-1</f>
        <v>2.5429673798667007E-2</v>
      </c>
      <c r="M395" s="14">
        <f t="shared" ref="M395" si="78">(C395+G395)/C394-1</f>
        <v>2.5159097452292167E-2</v>
      </c>
    </row>
    <row r="396" spans="1:13">
      <c r="A396" s="23">
        <v>43992</v>
      </c>
      <c r="B396" s="2">
        <v>235.23</v>
      </c>
      <c r="C396" s="19">
        <v>239973</v>
      </c>
      <c r="L396" s="6">
        <f t="shared" ref="L396" si="79">B396/B395-1</f>
        <v>5.7721908671113376E-3</v>
      </c>
      <c r="M396" s="14">
        <f t="shared" ref="M396" si="80">(C396+G396)/C395-1</f>
        <v>5.8640086514036849E-3</v>
      </c>
    </row>
    <row r="397" spans="1:13">
      <c r="A397" s="23">
        <v>43999</v>
      </c>
      <c r="B397" s="2">
        <v>227.65</v>
      </c>
      <c r="C397" s="19">
        <v>232349</v>
      </c>
      <c r="L397" s="6">
        <f t="shared" ref="L397" si="81">B397/B396-1</f>
        <v>-3.2223780980317085E-2</v>
      </c>
      <c r="M397" s="14">
        <f t="shared" ref="M397" si="82">(C397+G397)/C396-1</f>
        <v>-3.1770240818758788E-2</v>
      </c>
    </row>
    <row r="398" spans="1:13">
      <c r="A398" s="23">
        <v>44006</v>
      </c>
      <c r="B398" s="2">
        <v>221.21</v>
      </c>
      <c r="C398" s="19">
        <v>225794</v>
      </c>
      <c r="L398" s="6">
        <f t="shared" ref="L398" si="83">B398/B397-1</f>
        <v>-2.8289040193279158E-2</v>
      </c>
      <c r="M398" s="14">
        <f t="shared" ref="M398" si="84">(C398+G398)/C397-1</f>
        <v>-2.8211870935532346E-2</v>
      </c>
    </row>
    <row r="399" spans="1:13">
      <c r="A399" s="23">
        <v>44013</v>
      </c>
      <c r="B399" s="2">
        <v>227.16</v>
      </c>
      <c r="C399" s="19">
        <v>231888</v>
      </c>
      <c r="L399" s="6">
        <f t="shared" ref="L399" si="85">B399/B398-1</f>
        <v>2.6897518195379888E-2</v>
      </c>
      <c r="M399" s="14">
        <f t="shared" ref="M399" si="86">(C399+G399)/C398-1</f>
        <v>2.6989202547454738E-2</v>
      </c>
    </row>
    <row r="400" spans="1:13">
      <c r="A400" s="23">
        <v>44020</v>
      </c>
      <c r="B400" s="2">
        <v>229.11</v>
      </c>
      <c r="C400" s="19">
        <v>233898</v>
      </c>
      <c r="L400" s="6">
        <f t="shared" ref="L400" si="87">B400/B399-1</f>
        <v>8.584257791864891E-3</v>
      </c>
      <c r="M400" s="14">
        <f t="shared" ref="M400" si="88">(C400+G400)/C399-1</f>
        <v>8.6679776443800982E-3</v>
      </c>
    </row>
    <row r="401" spans="1:13">
      <c r="A401" s="23">
        <v>44027</v>
      </c>
      <c r="B401" s="2">
        <v>231.27</v>
      </c>
      <c r="C401" s="19">
        <v>236063</v>
      </c>
      <c r="L401" s="6">
        <f t="shared" ref="L401" si="89">B401/B400-1</f>
        <v>9.4277857797564479E-3</v>
      </c>
      <c r="M401" s="14">
        <f t="shared" ref="M401" si="90">(C401+G401)/C400-1</f>
        <v>9.2561714935570638E-3</v>
      </c>
    </row>
    <row r="402" spans="1:13">
      <c r="A402" s="23">
        <v>44034</v>
      </c>
      <c r="B402" s="22">
        <v>233.1</v>
      </c>
      <c r="C402" s="19">
        <v>238011</v>
      </c>
      <c r="L402" s="6">
        <f t="shared" ref="L402" si="91">B402/B401-1</f>
        <v>7.9128291607211132E-3</v>
      </c>
      <c r="M402" s="14">
        <f t="shared" ref="M402" si="92">(C402+G402)/C401-1</f>
        <v>8.252034414541809E-3</v>
      </c>
    </row>
    <row r="403" spans="1:13">
      <c r="A403" s="23">
        <v>44041</v>
      </c>
      <c r="B403" s="2">
        <v>232.47</v>
      </c>
      <c r="C403" s="19">
        <v>237382</v>
      </c>
      <c r="L403" s="6">
        <f t="shared" ref="L403" si="93">B403/B402-1</f>
        <v>-2.7027027027026751E-3</v>
      </c>
      <c r="M403" s="14">
        <f t="shared" ref="M403" si="94">(C403+G403)/C402-1</f>
        <v>-2.6427349996428484E-3</v>
      </c>
    </row>
    <row r="404" spans="1:13">
      <c r="A404" s="23">
        <v>44048</v>
      </c>
      <c r="B404" s="2">
        <v>237.12</v>
      </c>
      <c r="C404" s="19">
        <v>242160</v>
      </c>
      <c r="L404" s="6">
        <f t="shared" ref="L404" si="95">B404/B403-1</f>
        <v>2.0002580978190743E-2</v>
      </c>
      <c r="M404" s="14">
        <f t="shared" ref="M404" si="96">(C404+G404)/C403-1</f>
        <v>2.0127895122629358E-2</v>
      </c>
    </row>
    <row r="405" spans="1:13">
      <c r="A405" s="23">
        <v>44055</v>
      </c>
      <c r="B405" s="2">
        <v>242.47</v>
      </c>
      <c r="C405" s="19">
        <v>247556</v>
      </c>
      <c r="L405" s="6">
        <f t="shared" ref="L405" si="97">B405/B404-1</f>
        <v>2.2562415654520995E-2</v>
      </c>
      <c r="M405" s="14">
        <f t="shared" ref="M405" si="98">(C405+G405)/C404-1</f>
        <v>2.2282788239180729E-2</v>
      </c>
    </row>
    <row r="406" spans="1:13">
      <c r="A406" s="23">
        <v>44062</v>
      </c>
      <c r="B406" s="2">
        <v>242.93</v>
      </c>
      <c r="C406" s="19">
        <v>248004</v>
      </c>
      <c r="L406" s="6">
        <f t="shared" ref="L406" si="99">B406/B405-1</f>
        <v>1.8971419144637736E-3</v>
      </c>
      <c r="M406" s="14">
        <f t="shared" ref="M406" si="100">(C406+G406)/C405-1</f>
        <v>1.8096915445393602E-3</v>
      </c>
    </row>
    <row r="407" spans="1:13">
      <c r="A407" s="23">
        <v>44069</v>
      </c>
      <c r="B407" s="22">
        <v>247.9</v>
      </c>
      <c r="C407" s="19">
        <v>253229</v>
      </c>
      <c r="L407" s="6">
        <f t="shared" ref="L407" si="101">B407/B406-1</f>
        <v>2.0458568311859437E-2</v>
      </c>
      <c r="M407" s="14">
        <f t="shared" ref="M407" si="102">(C407+G407)/C406-1</f>
        <v>2.1068208577281089E-2</v>
      </c>
    </row>
    <row r="408" spans="1:13">
      <c r="A408" s="23">
        <v>44076</v>
      </c>
      <c r="B408" s="2">
        <v>253.07</v>
      </c>
      <c r="C408" s="19">
        <v>258527</v>
      </c>
      <c r="L408" s="6">
        <f t="shared" ref="L408" si="103">B408/B407-1</f>
        <v>2.0855183541750755E-2</v>
      </c>
      <c r="M408" s="14">
        <f t="shared" ref="M408" si="104">(C408+G408)/C407-1</f>
        <v>2.0921774362335999E-2</v>
      </c>
    </row>
    <row r="409" spans="1:13">
      <c r="A409" s="23">
        <v>44083</v>
      </c>
      <c r="B409" s="2">
        <v>240.96</v>
      </c>
      <c r="C409" s="19">
        <v>246186</v>
      </c>
      <c r="L409" s="6">
        <f t="shared" ref="L409" si="105">B409/B408-1</f>
        <v>-4.7852372861263648E-2</v>
      </c>
      <c r="M409" s="14">
        <f t="shared" ref="M409" si="106">(C409+G409)/C408-1</f>
        <v>-4.7735826432055428E-2</v>
      </c>
    </row>
    <row r="410" spans="1:13">
      <c r="A410" s="23">
        <v>44090</v>
      </c>
      <c r="B410" s="2">
        <v>241.27</v>
      </c>
      <c r="C410" s="19">
        <v>246532</v>
      </c>
      <c r="L410" s="6">
        <f t="shared" ref="L410" si="107">B410/B409-1</f>
        <v>1.2865205843293204E-3</v>
      </c>
      <c r="M410" s="14">
        <f t="shared" ref="M410" si="108">(C410+G410)/C409-1</f>
        <v>1.4054414142152805E-3</v>
      </c>
    </row>
    <row r="411" spans="1:13">
      <c r="A411" s="23">
        <v>44097</v>
      </c>
      <c r="B411" s="22">
        <v>230.8</v>
      </c>
      <c r="C411" s="19">
        <v>235864</v>
      </c>
      <c r="L411" s="6">
        <f t="shared" ref="L411" si="109">B411/B410-1</f>
        <v>-4.3395366187259032E-2</v>
      </c>
      <c r="M411" s="14">
        <f t="shared" ref="M411" si="110">(C411+G411)/C410-1</f>
        <v>-4.327227297064884E-2</v>
      </c>
    </row>
    <row r="412" spans="1:13">
      <c r="A412" s="23">
        <v>44104</v>
      </c>
      <c r="B412" s="2">
        <v>240.07</v>
      </c>
      <c r="C412" s="19">
        <v>245351</v>
      </c>
      <c r="L412" s="6">
        <f t="shared" ref="L412" si="111">B412/B411-1</f>
        <v>4.0164644714038022E-2</v>
      </c>
      <c r="M412" s="14">
        <f t="shared" ref="M412" si="112">(C412+G412)/C411-1</f>
        <v>4.0222331513075416E-2</v>
      </c>
    </row>
    <row r="413" spans="1:13">
      <c r="A413" s="23">
        <v>44111</v>
      </c>
      <c r="B413" s="2">
        <v>244.27</v>
      </c>
      <c r="C413" s="19">
        <v>249657</v>
      </c>
      <c r="L413" s="6">
        <f t="shared" ref="L413:L414" si="113">B413/B412-1</f>
        <v>1.7494897321614689E-2</v>
      </c>
      <c r="M413" s="14">
        <f t="shared" ref="M413:M414" si="114">(C413+G413)/C412-1</f>
        <v>1.7550366617621327E-2</v>
      </c>
    </row>
    <row r="414" spans="1:13">
      <c r="A414" s="23">
        <v>44118</v>
      </c>
      <c r="B414" s="2">
        <v>248.3</v>
      </c>
      <c r="C414" s="19">
        <v>253793</v>
      </c>
      <c r="L414" s="6">
        <f t="shared" si="113"/>
        <v>1.6498137307078276E-2</v>
      </c>
      <c r="M414" s="14">
        <f t="shared" si="114"/>
        <v>1.656672955294658E-2</v>
      </c>
    </row>
    <row r="415" spans="1:13">
      <c r="A415" s="23" t="s">
        <v>5</v>
      </c>
      <c r="B415" s="2">
        <v>244.28</v>
      </c>
      <c r="C415" s="19">
        <v>249720</v>
      </c>
      <c r="L415" s="6">
        <f t="shared" ref="L415" si="115">B415/B414-1</f>
        <v>-1.6190092629883246E-2</v>
      </c>
      <c r="M415" s="14">
        <f t="shared" ref="M415" si="116">(C415+G415)/C414-1</f>
        <v>-1.6048511976295643E-2</v>
      </c>
    </row>
    <row r="416" spans="1:13">
      <c r="A416" s="23" t="s">
        <v>6</v>
      </c>
      <c r="B416" s="2">
        <v>231.58</v>
      </c>
      <c r="C416" s="19">
        <v>236756</v>
      </c>
      <c r="L416" s="6">
        <f t="shared" ref="L416" si="117">B416/B415-1</f>
        <v>-5.1989520222695207E-2</v>
      </c>
      <c r="M416" s="14">
        <f t="shared" ref="M416" si="118">(C416+G416)/C415-1</f>
        <v>-5.1914143841102045E-2</v>
      </c>
    </row>
    <row r="417" spans="1:13">
      <c r="A417" s="23">
        <v>44139</v>
      </c>
      <c r="B417" s="2">
        <v>245.07</v>
      </c>
      <c r="C417" s="19">
        <v>250567</v>
      </c>
      <c r="L417" s="6">
        <f t="shared" ref="L417" si="119">B417/B416-1</f>
        <v>5.8252007945418294E-2</v>
      </c>
      <c r="M417" s="14">
        <f t="shared" ref="M417" si="120">(C417+G417)/C416-1</f>
        <v>5.8334318876818392E-2</v>
      </c>
    </row>
    <row r="418" spans="1:13">
      <c r="A418" s="23">
        <v>44146</v>
      </c>
      <c r="B418" s="2">
        <v>255.47</v>
      </c>
      <c r="C418" s="19">
        <v>261223</v>
      </c>
      <c r="L418" s="6">
        <f t="shared" ref="L418" si="121">B418/B417-1</f>
        <v>4.2436854776186417E-2</v>
      </c>
      <c r="M418" s="14">
        <f t="shared" ref="M418" si="122">(C418+G418)/C417-1</f>
        <v>4.2527547522219544E-2</v>
      </c>
    </row>
    <row r="419" spans="1:13">
      <c r="A419" s="23">
        <v>44153</v>
      </c>
      <c r="B419" s="2">
        <v>255.41</v>
      </c>
      <c r="C419" s="19">
        <v>261192</v>
      </c>
      <c r="L419" s="6">
        <f t="shared" ref="L419" si="123">B419/B418-1</f>
        <v>-2.3486123615301668E-4</v>
      </c>
      <c r="M419" s="14">
        <f t="shared" ref="M419" si="124">(C419+G419)/C418-1</f>
        <v>-1.1867255180442182E-4</v>
      </c>
    </row>
    <row r="420" spans="1:13">
      <c r="A420" s="23">
        <v>44160</v>
      </c>
      <c r="B420" s="2">
        <v>259.51</v>
      </c>
      <c r="C420" s="19">
        <v>265442</v>
      </c>
      <c r="L420" s="6">
        <f t="shared" ref="L420" si="125">B420/B419-1</f>
        <v>1.6052621275596035E-2</v>
      </c>
      <c r="M420" s="14">
        <f t="shared" ref="M420" si="126">(C420+G420)/C419-1</f>
        <v>1.6271555024656159E-2</v>
      </c>
    </row>
    <row r="421" spans="1:13">
      <c r="A421" s="23">
        <v>44167</v>
      </c>
      <c r="B421" s="2">
        <v>262.23</v>
      </c>
      <c r="C421" s="19">
        <v>268242</v>
      </c>
      <c r="L421" s="6">
        <f t="shared" ref="L421" si="127">B421/B420-1</f>
        <v>1.0481291665061176E-2</v>
      </c>
      <c r="M421" s="14">
        <f t="shared" ref="M421" si="128">(C421+G421)/C420-1</f>
        <v>1.0548443727820045E-2</v>
      </c>
    </row>
    <row r="422" spans="1:13">
      <c r="A422" s="23">
        <v>44174</v>
      </c>
      <c r="B422" s="2">
        <v>263.37</v>
      </c>
      <c r="C422" s="19">
        <v>269439</v>
      </c>
      <c r="L422" s="6">
        <f t="shared" ref="L422" si="129">B422/B421-1</f>
        <v>4.347328680928797E-3</v>
      </c>
      <c r="M422" s="14">
        <f t="shared" ref="M422" si="130">(C422+G422)/C421-1</f>
        <v>4.4623884402890113E-3</v>
      </c>
    </row>
    <row r="423" spans="1:13">
      <c r="A423" s="23">
        <v>44181</v>
      </c>
      <c r="B423" s="2">
        <v>267.44</v>
      </c>
      <c r="C423" s="19">
        <v>273390</v>
      </c>
      <c r="L423" s="6">
        <f t="shared" ref="L423" si="131">B423/B422-1</f>
        <v>1.5453544443178702E-2</v>
      </c>
      <c r="M423" s="14">
        <f t="shared" ref="M423" si="132">(C423+G423)/C422-1</f>
        <v>1.4663801454132486E-2</v>
      </c>
    </row>
    <row r="424" spans="1:13">
      <c r="A424" s="23">
        <v>44188</v>
      </c>
      <c r="B424" s="2">
        <v>266.95</v>
      </c>
      <c r="C424" s="19">
        <v>272909</v>
      </c>
      <c r="L424" s="6">
        <f t="shared" ref="L424" si="133">B424/B423-1</f>
        <v>-1.8321866586897828E-3</v>
      </c>
      <c r="M424" s="14">
        <f t="shared" ref="M424" si="134">(C424+G424)/C423-1</f>
        <v>-1.7593913456965815E-3</v>
      </c>
    </row>
    <row r="425" spans="1:13">
      <c r="A425" s="23">
        <v>44195</v>
      </c>
      <c r="B425" s="2">
        <v>270.22000000000003</v>
      </c>
      <c r="C425" s="19">
        <v>276269</v>
      </c>
      <c r="L425" s="6">
        <f t="shared" ref="L425:L446" si="135">B425/B424-1</f>
        <v>1.2249484922270293E-2</v>
      </c>
      <c r="M425" s="14">
        <f t="shared" ref="M425:M446" si="136">(C425+G425)/C424-1</f>
        <v>1.2311796239772299E-2</v>
      </c>
    </row>
    <row r="426" spans="1:13">
      <c r="A426" s="23">
        <v>44202</v>
      </c>
      <c r="B426" s="2">
        <v>268.72000000000003</v>
      </c>
      <c r="C426" s="19">
        <v>274764</v>
      </c>
      <c r="L426" s="6">
        <f t="shared" si="135"/>
        <v>-5.5510324920434728E-3</v>
      </c>
      <c r="M426" s="14">
        <f t="shared" si="136"/>
        <v>-5.4475891250918007E-3</v>
      </c>
    </row>
    <row r="427" spans="1:13">
      <c r="A427" s="23">
        <v>44209</v>
      </c>
      <c r="B427" s="2">
        <v>272.73</v>
      </c>
      <c r="C427" s="19">
        <v>278885</v>
      </c>
      <c r="L427" s="6">
        <f t="shared" si="135"/>
        <v>1.4922596010717548E-2</v>
      </c>
      <c r="M427" s="14">
        <f t="shared" si="136"/>
        <v>1.4998325835990256E-2</v>
      </c>
    </row>
    <row r="428" spans="1:13">
      <c r="A428" s="23">
        <v>44216</v>
      </c>
      <c r="B428" s="2">
        <v>275.02999999999997</v>
      </c>
      <c r="C428" s="19">
        <v>281266</v>
      </c>
      <c r="L428" s="6">
        <f t="shared" si="135"/>
        <v>8.4332490008431904E-3</v>
      </c>
      <c r="M428" s="14">
        <f t="shared" si="136"/>
        <v>8.5375692489735311E-3</v>
      </c>
    </row>
    <row r="429" spans="1:13">
      <c r="A429" s="23">
        <v>44223</v>
      </c>
      <c r="B429" s="2">
        <v>261.82</v>
      </c>
      <c r="C429" s="19">
        <v>267784</v>
      </c>
      <c r="L429" s="6">
        <f t="shared" si="135"/>
        <v>-4.8031123877395165E-2</v>
      </c>
      <c r="M429" s="14">
        <f t="shared" si="136"/>
        <v>-4.7933273129350917E-2</v>
      </c>
    </row>
    <row r="430" spans="1:13">
      <c r="A430" s="23">
        <v>44230</v>
      </c>
      <c r="B430" s="2">
        <v>270.14999999999998</v>
      </c>
      <c r="C430" s="19">
        <v>276332</v>
      </c>
      <c r="L430" s="6">
        <f t="shared" si="135"/>
        <v>3.1815751279504978E-2</v>
      </c>
      <c r="M430" s="14">
        <f t="shared" si="136"/>
        <v>3.1921249962656439E-2</v>
      </c>
    </row>
    <row r="431" spans="1:13">
      <c r="A431" s="23">
        <v>44237</v>
      </c>
      <c r="B431" s="2">
        <v>277.11</v>
      </c>
      <c r="C431" s="19">
        <v>283479</v>
      </c>
      <c r="L431" s="6">
        <f t="shared" si="135"/>
        <v>2.5763464741810349E-2</v>
      </c>
      <c r="M431" s="14">
        <f t="shared" si="136"/>
        <v>2.5863815989461969E-2</v>
      </c>
    </row>
    <row r="432" spans="1:13">
      <c r="A432" s="23">
        <v>44244</v>
      </c>
      <c r="B432" s="2">
        <v>278.76</v>
      </c>
      <c r="C432" s="19">
        <v>285190</v>
      </c>
      <c r="L432" s="6">
        <f t="shared" si="135"/>
        <v>5.9543141712676828E-3</v>
      </c>
      <c r="M432" s="14">
        <f t="shared" si="136"/>
        <v>6.0357204590111291E-3</v>
      </c>
    </row>
    <row r="433" spans="1:13">
      <c r="A433" s="23">
        <v>44251</v>
      </c>
      <c r="B433" s="2">
        <v>282.49</v>
      </c>
      <c r="C433" s="19">
        <v>289026</v>
      </c>
      <c r="L433" s="6">
        <f t="shared" si="135"/>
        <v>1.3380685894676558E-2</v>
      </c>
      <c r="M433" s="14">
        <f t="shared" si="136"/>
        <v>1.3450682001472813E-2</v>
      </c>
    </row>
    <row r="434" spans="1:13">
      <c r="A434" s="23">
        <v>44258</v>
      </c>
      <c r="B434" s="2">
        <v>275.3</v>
      </c>
      <c r="C434" s="19">
        <v>281706</v>
      </c>
      <c r="L434" s="6">
        <f t="shared" si="135"/>
        <v>-2.5452228397465415E-2</v>
      </c>
      <c r="M434" s="14">
        <f t="shared" si="136"/>
        <v>-2.5326441219821083E-2</v>
      </c>
    </row>
    <row r="435" spans="1:13">
      <c r="A435" s="23">
        <v>44265</v>
      </c>
      <c r="B435" s="2">
        <v>280.95</v>
      </c>
      <c r="C435" s="19">
        <v>287514</v>
      </c>
      <c r="L435" s="6">
        <f t="shared" si="135"/>
        <v>2.0523065746458347E-2</v>
      </c>
      <c r="M435" s="14">
        <f t="shared" si="136"/>
        <v>2.0617239249430153E-2</v>
      </c>
    </row>
    <row r="436" spans="1:13">
      <c r="A436" s="23">
        <v>44272</v>
      </c>
      <c r="B436" s="2">
        <v>289.05</v>
      </c>
      <c r="C436" s="19">
        <v>295759</v>
      </c>
      <c r="L436" s="6">
        <f t="shared" si="135"/>
        <v>2.8830752802989856E-2</v>
      </c>
      <c r="M436" s="14">
        <f t="shared" si="136"/>
        <v>2.8676864430949411E-2</v>
      </c>
    </row>
    <row r="437" spans="1:13">
      <c r="A437" s="23">
        <v>44279</v>
      </c>
      <c r="B437" s="2">
        <v>284.95999999999998</v>
      </c>
      <c r="C437" s="19">
        <v>291600</v>
      </c>
      <c r="L437" s="6">
        <f t="shared" si="135"/>
        <v>-1.4149801072478874E-2</v>
      </c>
      <c r="M437" s="14">
        <f t="shared" si="136"/>
        <v>-1.4062124905750983E-2</v>
      </c>
    </row>
    <row r="438" spans="1:13">
      <c r="A438" s="23">
        <v>44286</v>
      </c>
      <c r="B438" s="2">
        <v>293.08</v>
      </c>
      <c r="C438" s="19">
        <v>299933</v>
      </c>
      <c r="L438" s="6">
        <f t="shared" si="135"/>
        <v>2.8495227400336942E-2</v>
      </c>
      <c r="M438" s="14">
        <f t="shared" si="136"/>
        <v>2.8576817558298995E-2</v>
      </c>
    </row>
    <row r="439" spans="1:13">
      <c r="A439" s="23">
        <v>44293</v>
      </c>
      <c r="B439" s="2">
        <v>300.76</v>
      </c>
      <c r="C439" s="19">
        <v>307810</v>
      </c>
      <c r="L439" s="6">
        <f t="shared" si="135"/>
        <v>2.6204449297120291E-2</v>
      </c>
      <c r="M439" s="14">
        <f t="shared" si="136"/>
        <v>2.6262531965472347E-2</v>
      </c>
    </row>
    <row r="440" spans="1:13">
      <c r="A440" s="23">
        <v>44300</v>
      </c>
      <c r="B440" s="2">
        <v>303.97000000000003</v>
      </c>
      <c r="C440" s="19">
        <v>311128</v>
      </c>
      <c r="L440" s="6">
        <f t="shared" si="135"/>
        <v>1.0672961830030747E-2</v>
      </c>
      <c r="M440" s="14">
        <f t="shared" si="136"/>
        <v>1.0779376888340186E-2</v>
      </c>
    </row>
    <row r="441" spans="1:13">
      <c r="A441" s="23">
        <v>44307</v>
      </c>
      <c r="B441" s="2">
        <v>308.73</v>
      </c>
      <c r="C441" s="19">
        <v>316008</v>
      </c>
      <c r="L441" s="6">
        <f t="shared" si="135"/>
        <v>1.565944007632325E-2</v>
      </c>
      <c r="M441" s="14">
        <f t="shared" si="136"/>
        <v>1.5684862821732537E-2</v>
      </c>
    </row>
    <row r="442" spans="1:13">
      <c r="A442" s="23">
        <v>44314</v>
      </c>
      <c r="B442" s="2">
        <v>309.64999999999998</v>
      </c>
      <c r="C442" s="19">
        <v>316574</v>
      </c>
      <c r="G442" s="9">
        <v>392.81</v>
      </c>
      <c r="L442" s="6">
        <f t="shared" si="135"/>
        <v>2.9799501182261601E-3</v>
      </c>
      <c r="M442" s="14">
        <f t="shared" si="136"/>
        <v>3.0341320472899724E-3</v>
      </c>
    </row>
    <row r="443" spans="1:13">
      <c r="A443" s="23">
        <v>44321</v>
      </c>
      <c r="B443" s="2">
        <v>308.76</v>
      </c>
      <c r="C443" s="19">
        <v>315686</v>
      </c>
      <c r="L443" s="6">
        <f t="shared" si="135"/>
        <v>-2.8742128209268136E-3</v>
      </c>
      <c r="M443" s="14">
        <f t="shared" si="136"/>
        <v>-2.8050313670737737E-3</v>
      </c>
    </row>
    <row r="444" spans="1:13">
      <c r="A444" s="23">
        <v>44328</v>
      </c>
      <c r="B444" s="2">
        <v>295.81</v>
      </c>
      <c r="C444" s="19">
        <v>302511</v>
      </c>
      <c r="L444" s="6">
        <f t="shared" si="135"/>
        <v>-4.194196139396289E-2</v>
      </c>
      <c r="M444" s="14">
        <f t="shared" si="136"/>
        <v>-4.1734508340566245E-2</v>
      </c>
    </row>
    <row r="445" spans="1:13">
      <c r="A445" s="23">
        <v>44335</v>
      </c>
      <c r="B445" s="2">
        <v>301.72000000000003</v>
      </c>
      <c r="C445" s="19">
        <v>308585</v>
      </c>
      <c r="L445" s="6">
        <f t="shared" si="135"/>
        <v>1.9979040600385467E-2</v>
      </c>
      <c r="M445" s="14">
        <f t="shared" si="136"/>
        <v>2.0078608711749268E-2</v>
      </c>
    </row>
    <row r="446" spans="1:13">
      <c r="A446" s="23">
        <v>44342</v>
      </c>
      <c r="B446" s="2">
        <v>310.23</v>
      </c>
      <c r="C446" s="19">
        <v>317266</v>
      </c>
      <c r="L446" s="6">
        <f t="shared" si="135"/>
        <v>2.8204958239427258E-2</v>
      </c>
      <c r="M446" s="14">
        <f t="shared" si="136"/>
        <v>2.8131633099470088E-2</v>
      </c>
    </row>
    <row r="447" spans="1:13">
      <c r="A447" s="23">
        <v>44349</v>
      </c>
      <c r="B447" s="2">
        <v>311.19</v>
      </c>
      <c r="C447" s="19">
        <v>318271</v>
      </c>
      <c r="L447" s="6">
        <f t="shared" ref="L447" si="137">B447/B446-1</f>
        <v>3.0944782903006285E-3</v>
      </c>
      <c r="M447" s="14">
        <f t="shared" ref="M447" si="138">(C447+G447)/C446-1</f>
        <v>3.1676889424017141E-3</v>
      </c>
    </row>
    <row r="448" spans="1:13">
      <c r="A448" s="25">
        <v>44356</v>
      </c>
      <c r="B448" s="2">
        <v>313.39</v>
      </c>
      <c r="C448" s="19">
        <v>320537</v>
      </c>
      <c r="L448" s="6">
        <f t="shared" ref="L448:L449" si="139">B448/B447-1</f>
        <v>7.0696359137503162E-3</v>
      </c>
      <c r="M448" s="14">
        <f t="shared" ref="M448:M449" si="140">(C448+G448)/C447-1</f>
        <v>7.1197187302645126E-3</v>
      </c>
    </row>
    <row r="449" spans="1:13">
      <c r="A449" s="23">
        <v>44363</v>
      </c>
      <c r="B449" s="2">
        <v>315.77999999999997</v>
      </c>
      <c r="C449" s="19">
        <v>323013</v>
      </c>
      <c r="L449" s="6">
        <f t="shared" si="139"/>
        <v>7.62628035355295E-3</v>
      </c>
      <c r="M449" s="14">
        <f t="shared" si="140"/>
        <v>7.7245372609089369E-3</v>
      </c>
    </row>
    <row r="450" spans="1:13">
      <c r="A450" s="23">
        <v>44370</v>
      </c>
      <c r="B450" s="2">
        <v>318.77</v>
      </c>
      <c r="C450" s="19">
        <v>326091</v>
      </c>
      <c r="L450" s="6">
        <f t="shared" ref="L450" si="141">B450/B449-1</f>
        <v>9.4686173918552274E-3</v>
      </c>
      <c r="M450" s="14">
        <f t="shared" ref="M450" si="142">(C450+G450)/C449-1</f>
        <v>9.5290282434452589E-3</v>
      </c>
    </row>
    <row r="451" spans="1:13">
      <c r="A451" s="23">
        <v>44377</v>
      </c>
      <c r="B451" s="2">
        <v>322.35000000000002</v>
      </c>
      <c r="C451" s="19">
        <v>329774</v>
      </c>
      <c r="L451" s="6">
        <f t="shared" ref="L451" si="143">B451/B450-1</f>
        <v>1.1230667879662537E-2</v>
      </c>
      <c r="M451" s="14">
        <f t="shared" ref="M451" si="144">(C451+G451)/C450-1</f>
        <v>1.1294393282856641E-2</v>
      </c>
    </row>
    <row r="452" spans="1:13">
      <c r="A452" s="25">
        <v>44384</v>
      </c>
      <c r="B452" s="2">
        <v>325.51</v>
      </c>
      <c r="C452" s="19">
        <v>333039</v>
      </c>
      <c r="L452" s="6">
        <f t="shared" ref="L452" si="145">B452/B451-1</f>
        <v>9.8030091515433071E-3</v>
      </c>
      <c r="M452" s="14">
        <f t="shared" ref="M452" si="146">(C452+G452)/C451-1</f>
        <v>9.9007198869529578E-3</v>
      </c>
    </row>
    <row r="453" spans="1:13">
      <c r="A453" s="23">
        <v>44391</v>
      </c>
      <c r="B453" s="2">
        <v>327.72</v>
      </c>
      <c r="C453" s="19">
        <v>335329</v>
      </c>
      <c r="L453" s="6">
        <f t="shared" ref="L453" si="147">B453/B452-1</f>
        <v>6.7893459494332564E-3</v>
      </c>
      <c r="M453" s="14">
        <f t="shared" ref="M453" si="148">(C453+G453)/C452-1</f>
        <v>6.8760715711972953E-3</v>
      </c>
    </row>
    <row r="454" spans="1:13">
      <c r="A454" s="23">
        <v>44398</v>
      </c>
      <c r="B454" s="2">
        <v>326.24</v>
      </c>
      <c r="C454" s="19">
        <v>333844</v>
      </c>
      <c r="L454" s="6">
        <f t="shared" ref="L454" si="149">B454/B453-1</f>
        <v>-4.5160502868303309E-3</v>
      </c>
      <c r="M454" s="14">
        <f t="shared" ref="M454" si="150">(C454+G454)/C453-1</f>
        <v>-4.4284866504239462E-3</v>
      </c>
    </row>
    <row r="455" spans="1:13">
      <c r="A455" s="23">
        <v>44405</v>
      </c>
      <c r="B455" s="2">
        <v>325.94</v>
      </c>
      <c r="C455" s="19">
        <v>333561</v>
      </c>
      <c r="L455" s="6">
        <f t="shared" ref="L455" si="151">B455/B454-1</f>
        <v>-9.1956841589013738E-4</v>
      </c>
      <c r="M455" s="14">
        <f t="shared" ref="M455" si="152">(C455+G455)/C454-1</f>
        <v>-8.4770132157530043E-4</v>
      </c>
    </row>
    <row r="456" spans="1:13">
      <c r="A456" s="23">
        <v>44412</v>
      </c>
      <c r="B456" s="2">
        <v>324.93</v>
      </c>
      <c r="C456" s="19">
        <v>332563</v>
      </c>
      <c r="L456" s="6">
        <f t="shared" ref="L456" si="153">B456/B455-1</f>
        <v>-3.0987298275756414E-3</v>
      </c>
      <c r="M456" s="14">
        <f t="shared" ref="M456" si="154">(C456+G456)/C455-1</f>
        <v>-2.9919564937147536E-3</v>
      </c>
    </row>
    <row r="457" spans="1:13">
      <c r="A457" s="23">
        <v>44419</v>
      </c>
      <c r="B457" s="2">
        <v>329.71</v>
      </c>
      <c r="C457" s="19">
        <v>337490</v>
      </c>
      <c r="L457" s="6">
        <f t="shared" ref="L457" si="155">B457/B456-1</f>
        <v>1.4710860800787762E-2</v>
      </c>
      <c r="M457" s="14">
        <f t="shared" ref="M457" si="156">(C457+G457)/C456-1</f>
        <v>1.4815238015052801E-2</v>
      </c>
    </row>
    <row r="458" spans="1:13">
      <c r="A458" s="23">
        <v>44426</v>
      </c>
      <c r="B458" s="2">
        <v>325.11</v>
      </c>
      <c r="C458" s="19">
        <v>332814</v>
      </c>
      <c r="L458" s="6">
        <f t="shared" ref="L458" si="157">B458/B457-1</f>
        <v>-1.3951654484243625E-2</v>
      </c>
      <c r="M458" s="14">
        <f t="shared" ref="M458" si="158">(C458+G458)/C457-1</f>
        <v>-1.3855225340010047E-2</v>
      </c>
    </row>
    <row r="459" spans="1:13">
      <c r="A459" s="25">
        <v>44433</v>
      </c>
      <c r="B459" s="2">
        <v>331.24</v>
      </c>
      <c r="C459" s="19">
        <v>339117</v>
      </c>
      <c r="L459" s="6">
        <f t="shared" ref="L459" si="159">B459/B458-1</f>
        <v>1.8855156716188315E-2</v>
      </c>
      <c r="M459" s="14">
        <f t="shared" ref="M459" si="160">(C459+G459)/C458-1</f>
        <v>1.8938506192648141E-2</v>
      </c>
    </row>
    <row r="460" spans="1:13">
      <c r="A460" s="23">
        <v>44440</v>
      </c>
      <c r="B460" s="2">
        <v>333.56</v>
      </c>
      <c r="C460" s="19">
        <v>341521</v>
      </c>
      <c r="L460" s="6">
        <f t="shared" ref="L460" si="161">B460/B459-1</f>
        <v>7.0039850259631109E-3</v>
      </c>
      <c r="M460" s="14">
        <f t="shared" ref="M460" si="162">(C460+G460)/C459-1</f>
        <v>7.0889987821312062E-3</v>
      </c>
    </row>
    <row r="461" spans="1:13">
      <c r="A461" s="23">
        <v>44447</v>
      </c>
      <c r="B461" s="2">
        <v>332.07</v>
      </c>
      <c r="C461" s="19">
        <v>340024</v>
      </c>
      <c r="L461" s="6">
        <f t="shared" ref="L461:L462" si="163">B461/B460-1</f>
        <v>-4.4669624655234719E-3</v>
      </c>
      <c r="M461" s="14">
        <f t="shared" ref="M461:M462" si="164">(C461+G461)/C460-1</f>
        <v>-4.3833322109035899E-3</v>
      </c>
    </row>
    <row r="462" spans="1:13">
      <c r="A462" s="23">
        <v>44454</v>
      </c>
      <c r="B462" s="2">
        <v>329.86</v>
      </c>
      <c r="C462" s="19">
        <v>337800</v>
      </c>
      <c r="L462" s="6">
        <f t="shared" si="163"/>
        <v>-6.655223296292867E-3</v>
      </c>
      <c r="M462" s="14">
        <f t="shared" si="164"/>
        <v>-6.5407147730748294E-3</v>
      </c>
    </row>
    <row r="463" spans="1:13">
      <c r="A463" s="23">
        <v>44461</v>
      </c>
      <c r="B463" s="2">
        <v>323.11</v>
      </c>
      <c r="C463" s="19">
        <v>330928</v>
      </c>
      <c r="L463" s="6">
        <f t="shared" ref="L463" si="165">B463/B462-1</f>
        <v>-2.046322682350088E-2</v>
      </c>
      <c r="M463" s="14">
        <f t="shared" ref="M463" si="166">(C463+G463)/C462-1</f>
        <v>-2.0343398460627604E-2</v>
      </c>
    </row>
    <row r="464" spans="1:13">
      <c r="A464" s="23">
        <v>44468</v>
      </c>
      <c r="B464" s="2">
        <v>320.86</v>
      </c>
      <c r="C464" s="19">
        <v>328651</v>
      </c>
      <c r="L464" s="6">
        <f t="shared" ref="L464" si="167">B464/B463-1</f>
        <v>-6.963572777072824E-3</v>
      </c>
      <c r="M464" s="14">
        <f t="shared" ref="M464" si="168">(C464+G464)/C463-1</f>
        <v>-6.8806507759996416E-3</v>
      </c>
    </row>
    <row r="465" spans="1:13">
      <c r="A465" s="23">
        <v>44475</v>
      </c>
      <c r="B465" s="2">
        <v>323.31</v>
      </c>
      <c r="C465" s="19">
        <v>331198</v>
      </c>
      <c r="L465" s="6">
        <f t="shared" ref="L465" si="169">B465/B464-1</f>
        <v>7.635728978370615E-3</v>
      </c>
      <c r="M465" s="14">
        <f t="shared" ref="M465" si="170">(C465+G465)/C464-1</f>
        <v>7.7498623159522051E-3</v>
      </c>
    </row>
    <row r="466" spans="1:13">
      <c r="A466" s="23">
        <v>44482</v>
      </c>
      <c r="B466" s="2">
        <v>326.67</v>
      </c>
      <c r="C466" s="19">
        <v>334657</v>
      </c>
      <c r="L466" s="6">
        <f t="shared" ref="L466" si="171">B466/B465-1</f>
        <v>1.0392502551730631E-2</v>
      </c>
      <c r="M466" s="14">
        <f t="shared" ref="M466" si="172">(C466+G466)/C465-1</f>
        <v>1.0443903646761177E-2</v>
      </c>
    </row>
    <row r="467" spans="1:13">
      <c r="A467" s="25">
        <v>44489</v>
      </c>
      <c r="B467" s="2">
        <v>335.49</v>
      </c>
      <c r="C467" s="19">
        <v>343725</v>
      </c>
      <c r="L467" s="6">
        <f t="shared" ref="L467" si="173">B467/B466-1</f>
        <v>2.6999724492607236E-2</v>
      </c>
      <c r="M467" s="14">
        <f t="shared" ref="M467" si="174">(C467+G467)/C466-1</f>
        <v>2.7096400194826398E-2</v>
      </c>
    </row>
    <row r="468" spans="1:13">
      <c r="A468" s="23">
        <v>44496</v>
      </c>
      <c r="B468" s="2">
        <v>336.04</v>
      </c>
      <c r="C468" s="19">
        <v>344329</v>
      </c>
      <c r="L468" s="6">
        <f t="shared" ref="L468:L469" si="175">B468/B467-1</f>
        <v>1.6393931264717665E-3</v>
      </c>
      <c r="M468" s="14">
        <f t="shared" ref="M468:M469" si="176">(C468+G468)/C467-1</f>
        <v>1.7572187068151113E-3</v>
      </c>
    </row>
    <row r="469" spans="1:13">
      <c r="A469" s="23">
        <v>44503</v>
      </c>
      <c r="B469" s="2">
        <v>342.64</v>
      </c>
      <c r="C469" s="19">
        <v>351118</v>
      </c>
      <c r="L469" s="6">
        <f t="shared" si="175"/>
        <v>1.9640518985834854E-2</v>
      </c>
      <c r="M469" s="14">
        <f t="shared" si="176"/>
        <v>1.971660824385979E-2</v>
      </c>
    </row>
    <row r="470" spans="1:13">
      <c r="A470" s="25">
        <v>44510</v>
      </c>
      <c r="B470" s="2">
        <v>339.97</v>
      </c>
      <c r="C470" s="19">
        <v>348420</v>
      </c>
      <c r="L470" s="6">
        <f t="shared" ref="L470" si="177">B470/B469-1</f>
        <v>-7.7924352089655535E-3</v>
      </c>
      <c r="M470" s="14">
        <f t="shared" ref="M470" si="178">(C470+G470)/C469-1</f>
        <v>-7.6840264526455426E-3</v>
      </c>
    </row>
    <row r="471" spans="1:13">
      <c r="A471" s="23">
        <v>44518</v>
      </c>
      <c r="B471" s="2">
        <v>342.51</v>
      </c>
      <c r="C471" s="19">
        <v>351050</v>
      </c>
      <c r="L471" s="6">
        <f t="shared" ref="L471" si="179">B471/B470-1</f>
        <v>7.4712474630114212E-3</v>
      </c>
      <c r="M471" s="14">
        <f t="shared" ref="M471" si="180">(C471+G471)/C470-1</f>
        <v>7.5483611732964917E-3</v>
      </c>
    </row>
    <row r="472" spans="1:13">
      <c r="A472" s="23">
        <v>44524</v>
      </c>
      <c r="B472" s="2">
        <v>340.11</v>
      </c>
      <c r="C472" s="19">
        <v>348622</v>
      </c>
      <c r="L472" s="6">
        <f t="shared" ref="L472" si="181">B472/B471-1</f>
        <v>-7.0070946833667991E-3</v>
      </c>
      <c r="M472" s="14">
        <f t="shared" ref="M472" si="182">(C472+G472)/C471-1</f>
        <v>-6.9163936761145184E-3</v>
      </c>
    </row>
    <row r="473" spans="1:13">
      <c r="A473" s="23">
        <v>44531</v>
      </c>
      <c r="B473" s="2">
        <v>318.54000000000002</v>
      </c>
      <c r="C473" s="19">
        <v>326561</v>
      </c>
      <c r="L473" s="6">
        <f t="shared" ref="L473" si="183">B473/B472-1</f>
        <v>-6.3420658022404486E-2</v>
      </c>
      <c r="M473" s="14">
        <f t="shared" ref="M473" si="184">(C473+G473)/C472-1</f>
        <v>-6.3280573228310266E-2</v>
      </c>
    </row>
    <row r="474" spans="1:13">
      <c r="A474" s="23">
        <v>44538</v>
      </c>
      <c r="B474" s="2">
        <v>335.02</v>
      </c>
      <c r="C474" s="19">
        <v>343480</v>
      </c>
      <c r="L474" s="6">
        <f t="shared" ref="L474" si="185">B474/B473-1</f>
        <v>5.1736045708545175E-2</v>
      </c>
      <c r="M474" s="14">
        <f t="shared" ref="M474" si="186">(C474+G474)/C473-1</f>
        <v>5.180961596761402E-2</v>
      </c>
    </row>
    <row r="475" spans="1:13">
      <c r="A475" s="23">
        <v>44545</v>
      </c>
      <c r="B475" s="2">
        <v>334.42</v>
      </c>
      <c r="C475" s="19">
        <v>342894</v>
      </c>
      <c r="L475" s="6">
        <f t="shared" ref="L475" si="187">B475/B474-1</f>
        <v>-1.790937854456387E-3</v>
      </c>
      <c r="M475" s="14">
        <f t="shared" ref="M475" si="188">(C475+G475)/C474-1</f>
        <v>-1.7060673110516067E-3</v>
      </c>
    </row>
    <row r="476" spans="1:13">
      <c r="A476" s="23">
        <v>44552</v>
      </c>
      <c r="B476" s="2">
        <v>335.09</v>
      </c>
      <c r="C476" s="19">
        <v>343615</v>
      </c>
      <c r="L476" s="6">
        <f t="shared" ref="L476:L478" si="189">B476/B475-1</f>
        <v>2.0034686920638034E-3</v>
      </c>
      <c r="M476" s="14">
        <f t="shared" ref="M476:M478" si="190">(C476+G476)/C475-1</f>
        <v>2.1026906274241863E-3</v>
      </c>
    </row>
    <row r="477" spans="1:13">
      <c r="A477" s="23">
        <v>44559</v>
      </c>
      <c r="B477" s="2">
        <v>343.12</v>
      </c>
      <c r="C477" s="19">
        <v>351867</v>
      </c>
      <c r="L477" s="6">
        <f t="shared" si="189"/>
        <v>2.3963711241756114E-2</v>
      </c>
      <c r="M477" s="14">
        <f t="shared" si="190"/>
        <v>2.4015249625307433E-2</v>
      </c>
    </row>
    <row r="478" spans="1:13">
      <c r="A478" s="23">
        <v>44566</v>
      </c>
      <c r="B478" s="2">
        <v>335.73</v>
      </c>
      <c r="C478" s="19">
        <v>344328</v>
      </c>
      <c r="L478" s="6">
        <f t="shared" si="189"/>
        <v>-2.1537654464910183E-2</v>
      </c>
      <c r="M478" s="14">
        <f t="shared" si="190"/>
        <v>-2.1425709145785232E-2</v>
      </c>
    </row>
    <row r="479" spans="1:13">
      <c r="A479" s="25">
        <v>44573</v>
      </c>
      <c r="B479" s="2">
        <v>338.62</v>
      </c>
      <c r="C479" s="19">
        <v>347326</v>
      </c>
      <c r="L479" s="6">
        <f t="shared" ref="L479" si="191">B479/B478-1</f>
        <v>8.6081077055966126E-3</v>
      </c>
      <c r="M479" s="14">
        <f t="shared" ref="M479" si="192">(C479+G479)/C478-1</f>
        <v>8.7068144327502317E-3</v>
      </c>
    </row>
    <row r="480" spans="1:13">
      <c r="A480" s="23">
        <v>44580</v>
      </c>
      <c r="B480" s="2">
        <v>323.07</v>
      </c>
      <c r="C480" s="19">
        <v>331409</v>
      </c>
      <c r="L480" s="6">
        <f t="shared" ref="L480" si="193">B480/B479-1</f>
        <v>-4.5921682121552232E-2</v>
      </c>
      <c r="M480" s="14">
        <f t="shared" ref="M480" si="194">(C480+G480)/C479-1</f>
        <v>-4.5827263147590447E-2</v>
      </c>
    </row>
    <row r="481" spans="1:13">
      <c r="A481" s="23">
        <v>44587</v>
      </c>
      <c r="B481" s="2">
        <v>303.33999999999997</v>
      </c>
      <c r="C481" s="19">
        <v>311209</v>
      </c>
      <c r="L481" s="6">
        <f t="shared" ref="L481" si="195">B481/B480-1</f>
        <v>-6.1070356269539161E-2</v>
      </c>
      <c r="M481" s="14">
        <f t="shared" ref="M481" si="196">(C481+G481)/C480-1</f>
        <v>-6.0951875175387471E-2</v>
      </c>
    </row>
    <row r="482" spans="1:13">
      <c r="A482" s="23">
        <v>44594</v>
      </c>
      <c r="B482" s="2">
        <v>319.91000000000003</v>
      </c>
      <c r="C482" s="19">
        <v>328237</v>
      </c>
      <c r="L482" s="6">
        <f t="shared" ref="L482" si="197">B482/B481-1</f>
        <v>5.4625173073119537E-2</v>
      </c>
      <c r="M482" s="14">
        <f t="shared" ref="M482" si="198">(C482+G482)/C481-1</f>
        <v>5.4715641257161662E-2</v>
      </c>
    </row>
    <row r="483" spans="1:13">
      <c r="A483" s="23">
        <v>44601</v>
      </c>
      <c r="B483" s="2">
        <v>322.45</v>
      </c>
      <c r="C483" s="19">
        <v>330872</v>
      </c>
      <c r="L483" s="6">
        <f t="shared" ref="L483" si="199">B483/B482-1</f>
        <v>7.939733049920239E-3</v>
      </c>
      <c r="M483" s="14">
        <f t="shared" ref="M483" si="200">(C483+G483)/C482-1</f>
        <v>8.0277360565688127E-3</v>
      </c>
    </row>
    <row r="484" spans="1:13">
      <c r="A484" s="23">
        <v>44608</v>
      </c>
      <c r="B484" s="2">
        <v>313.44</v>
      </c>
      <c r="C484" s="19">
        <v>321667</v>
      </c>
      <c r="L484" s="6">
        <f t="shared" ref="L484" si="201">B484/B483-1</f>
        <v>-2.7942316638238429E-2</v>
      </c>
      <c r="M484" s="14">
        <f t="shared" ref="M484" si="202">(C484+G484)/C483-1</f>
        <v>-2.7820426025774281E-2</v>
      </c>
    </row>
    <row r="485" spans="1:13">
      <c r="A485" s="23">
        <v>44615</v>
      </c>
      <c r="B485" s="2">
        <v>294.19</v>
      </c>
      <c r="C485" s="19">
        <v>301955</v>
      </c>
      <c r="L485" s="6">
        <f t="shared" ref="L485" si="203">B485/B484-1</f>
        <v>-6.1415262889229161E-2</v>
      </c>
      <c r="M485" s="14">
        <f t="shared" ref="M485" si="204">(C485+G485)/C484-1</f>
        <v>-6.1280765512160107E-2</v>
      </c>
    </row>
    <row r="486" spans="1:13">
      <c r="A486" s="23">
        <v>44622</v>
      </c>
      <c r="B486" s="2">
        <v>302.2</v>
      </c>
      <c r="C486" s="19">
        <v>310196</v>
      </c>
      <c r="L486" s="6">
        <f t="shared" ref="L486" si="205">B486/B485-1</f>
        <v>2.7227302083687288E-2</v>
      </c>
      <c r="M486" s="14">
        <f t="shared" ref="M486" si="206">(C486+G486)/C485-1</f>
        <v>2.7292146180722288E-2</v>
      </c>
    </row>
    <row r="487" spans="1:13">
      <c r="A487" s="23">
        <v>44629</v>
      </c>
      <c r="B487" s="2">
        <v>292.42</v>
      </c>
      <c r="C487" s="19">
        <v>300196</v>
      </c>
      <c r="L487" s="6">
        <f t="shared" ref="L487" si="207">B487/B486-1</f>
        <v>-3.2362673726009206E-2</v>
      </c>
      <c r="M487" s="14">
        <f t="shared" ref="M487" si="208">(C487+G487)/C486-1</f>
        <v>-3.2237681981714839E-2</v>
      </c>
    </row>
    <row r="488" spans="1:13">
      <c r="A488" s="23">
        <v>44636</v>
      </c>
      <c r="B488" s="2">
        <v>299.08</v>
      </c>
      <c r="C488" s="19">
        <v>307050</v>
      </c>
      <c r="L488" s="6">
        <f t="shared" ref="L488" si="209">B488/B487-1</f>
        <v>2.2775459954859301E-2</v>
      </c>
      <c r="M488" s="14">
        <f t="shared" ref="M488" si="210">(C488+G488)/C487-1</f>
        <v>2.2831749923383438E-2</v>
      </c>
    </row>
    <row r="489" spans="1:13">
      <c r="A489" s="23">
        <v>44643</v>
      </c>
      <c r="B489" s="2">
        <v>307.89999999999998</v>
      </c>
      <c r="C489" s="19">
        <v>316128</v>
      </c>
      <c r="L489" s="6">
        <f t="shared" ref="L489" si="211">B489/B488-1</f>
        <v>2.949043734117951E-2</v>
      </c>
      <c r="M489" s="14">
        <f t="shared" ref="M489" si="212">(C489+G489)/C488-1</f>
        <v>2.9565217391304355E-2</v>
      </c>
    </row>
    <row r="490" spans="1:13">
      <c r="A490" s="23">
        <v>44650</v>
      </c>
      <c r="B490" s="2">
        <v>318.69</v>
      </c>
      <c r="C490" s="19">
        <v>327224</v>
      </c>
      <c r="L490" s="6">
        <f t="shared" ref="L490" si="213">B490/B489-1</f>
        <v>3.5043845404352236E-2</v>
      </c>
      <c r="M490" s="14">
        <f t="shared" ref="M490" si="214">(C490+G490)/C489-1</f>
        <v>3.5099706448020962E-2</v>
      </c>
    </row>
    <row r="491" spans="1:13">
      <c r="A491" s="23">
        <v>44657</v>
      </c>
      <c r="B491" s="2">
        <v>308.8</v>
      </c>
      <c r="C491" s="19">
        <v>317117</v>
      </c>
      <c r="L491" s="6">
        <f t="shared" ref="L491:L492" si="215">B491/B490-1</f>
        <v>-3.1033292541341018E-2</v>
      </c>
      <c r="M491" s="14">
        <f t="shared" ref="M491:M492" si="216">(C491+G491)/C490-1</f>
        <v>-3.0887098745813302E-2</v>
      </c>
    </row>
    <row r="492" spans="1:13">
      <c r="A492" s="23">
        <v>44664</v>
      </c>
      <c r="B492" s="2">
        <v>309.67</v>
      </c>
      <c r="C492" s="19">
        <v>318044</v>
      </c>
      <c r="L492" s="6">
        <f t="shared" si="215"/>
        <v>2.8173575129533113E-3</v>
      </c>
      <c r="M492" s="14">
        <f t="shared" si="216"/>
        <v>2.9232113068677901E-3</v>
      </c>
    </row>
    <row r="493" spans="1:13">
      <c r="A493" s="23">
        <v>44671</v>
      </c>
      <c r="B493" s="2">
        <v>312.39</v>
      </c>
      <c r="C493" s="19">
        <v>320860</v>
      </c>
      <c r="L493" s="6">
        <f t="shared" ref="L493:L496" si="217">B493/B492-1</f>
        <v>8.7835437724028687E-3</v>
      </c>
      <c r="M493" s="14">
        <f t="shared" ref="M493:M496" si="218">(C493+G493)/C492-1</f>
        <v>8.8541208134722549E-3</v>
      </c>
    </row>
    <row r="494" spans="1:13">
      <c r="A494" s="23">
        <v>44678</v>
      </c>
      <c r="B494" s="2">
        <v>286.45999999999998</v>
      </c>
      <c r="C494" s="19">
        <v>294140</v>
      </c>
      <c r="G494" s="9">
        <v>127.51</v>
      </c>
      <c r="L494" s="6">
        <f t="shared" si="217"/>
        <v>-8.300521783667858E-2</v>
      </c>
      <c r="M494" s="14">
        <f t="shared" si="218"/>
        <v>-8.2878794489808616E-2</v>
      </c>
    </row>
    <row r="495" spans="1:13">
      <c r="A495" s="23">
        <v>44685</v>
      </c>
      <c r="B495" s="2">
        <v>296.60000000000002</v>
      </c>
      <c r="C495" s="19">
        <v>304574</v>
      </c>
      <c r="L495" s="6">
        <f t="shared" si="217"/>
        <v>3.5397612232074493E-2</v>
      </c>
      <c r="M495" s="14">
        <f t="shared" si="218"/>
        <v>3.5472904059291599E-2</v>
      </c>
    </row>
    <row r="496" spans="1:13">
      <c r="A496" s="23">
        <v>44692</v>
      </c>
      <c r="B496" s="2">
        <v>269.63</v>
      </c>
      <c r="C496" s="19">
        <v>276918</v>
      </c>
      <c r="L496" s="6">
        <f t="shared" si="217"/>
        <v>-9.093054619015517E-2</v>
      </c>
      <c r="M496" s="14">
        <f t="shared" si="218"/>
        <v>-9.0802235253173325E-2</v>
      </c>
    </row>
    <row r="497" spans="1:13">
      <c r="A497" s="23">
        <v>44699</v>
      </c>
      <c r="B497" s="2">
        <v>270.57</v>
      </c>
      <c r="C497" s="19">
        <v>277911</v>
      </c>
      <c r="L497" s="6">
        <f t="shared" ref="L497" si="219">B497/B496-1</f>
        <v>3.4862589474464745E-3</v>
      </c>
      <c r="M497" s="14">
        <f t="shared" ref="M497" si="220">(C497+G497)/C496-1</f>
        <v>3.5858990748163233E-3</v>
      </c>
    </row>
    <row r="498" spans="1:13">
      <c r="A498" s="23">
        <v>44706</v>
      </c>
      <c r="B498" s="2">
        <v>278.22000000000003</v>
      </c>
      <c r="C498" s="19">
        <v>285790</v>
      </c>
      <c r="L498" s="6">
        <f t="shared" ref="L498" si="221">B498/B497-1</f>
        <v>2.8273644528218345E-2</v>
      </c>
      <c r="M498" s="14">
        <f t="shared" ref="M498" si="222">(C498+G498)/C497-1</f>
        <v>2.8350802954902887E-2</v>
      </c>
    </row>
    <row r="499" spans="1:13">
      <c r="A499" s="23">
        <v>44713</v>
      </c>
      <c r="B499" s="2">
        <v>287.31</v>
      </c>
      <c r="C499" s="19">
        <v>295148</v>
      </c>
      <c r="L499" s="6">
        <f t="shared" ref="L499:L500" si="223">B499/B498-1</f>
        <v>3.2671986197972736E-2</v>
      </c>
      <c r="M499" s="14">
        <f t="shared" ref="M499:M500" si="224">(C499+G499)/C498-1</f>
        <v>3.2744322754470145E-2</v>
      </c>
    </row>
    <row r="500" spans="1:13">
      <c r="A500" s="23">
        <v>44720</v>
      </c>
      <c r="B500" s="2">
        <v>289.33</v>
      </c>
      <c r="C500" s="19">
        <v>297252</v>
      </c>
      <c r="L500" s="6">
        <f t="shared" si="223"/>
        <v>7.0307333542165562E-3</v>
      </c>
      <c r="M500" s="14">
        <f t="shared" si="224"/>
        <v>7.1286269939148106E-3</v>
      </c>
    </row>
    <row r="501" spans="1:13">
      <c r="A501" s="23">
        <v>44727</v>
      </c>
      <c r="B501" s="2">
        <v>268.33999999999997</v>
      </c>
      <c r="C501" s="19">
        <v>275737</v>
      </c>
      <c r="L501" s="6">
        <f t="shared" ref="L501:L502" si="225">B501/B500-1</f>
        <v>-7.2546918743303546E-2</v>
      </c>
      <c r="M501" s="14">
        <f t="shared" ref="M501:M502" si="226">(C501+G501)/C500-1</f>
        <v>-7.2379664392501986E-2</v>
      </c>
    </row>
    <row r="502" spans="1:13">
      <c r="A502" s="23">
        <v>44734</v>
      </c>
      <c r="B502" s="2">
        <v>266.89999999999998</v>
      </c>
      <c r="C502" s="19">
        <v>274286</v>
      </c>
      <c r="L502" s="6">
        <f t="shared" si="225"/>
        <v>-5.3663263024521513E-3</v>
      </c>
      <c r="M502" s="14">
        <f t="shared" si="226"/>
        <v>-5.2622607774800434E-3</v>
      </c>
    </row>
    <row r="503" spans="1:13">
      <c r="A503" s="23">
        <v>44741</v>
      </c>
      <c r="B503" s="2">
        <v>270.77</v>
      </c>
      <c r="C503" s="19">
        <v>278285</v>
      </c>
      <c r="L503" s="6">
        <f t="shared" ref="L503:L504" si="227">B503/B502-1</f>
        <v>1.4499812663919087E-2</v>
      </c>
      <c r="M503" s="14">
        <f t="shared" ref="M503:M504" si="228">(C503+G503)/C502-1</f>
        <v>1.4579672312841296E-2</v>
      </c>
    </row>
    <row r="504" spans="1:13">
      <c r="A504" s="23">
        <v>44748</v>
      </c>
      <c r="B504" s="2">
        <v>273.2</v>
      </c>
      <c r="C504" s="19">
        <v>280802</v>
      </c>
      <c r="L504" s="6">
        <f t="shared" si="227"/>
        <v>8.9744063227092941E-3</v>
      </c>
      <c r="M504" s="14">
        <f t="shared" si="228"/>
        <v>9.0446844062741505E-3</v>
      </c>
    </row>
    <row r="505" spans="1:13">
      <c r="A505" s="23">
        <v>44755</v>
      </c>
      <c r="B505" s="2">
        <v>271.94</v>
      </c>
      <c r="C505" s="19">
        <v>279533</v>
      </c>
      <c r="L505" s="6">
        <f t="shared" ref="L505" si="229">B505/B504-1</f>
        <v>-4.6120058565153332E-3</v>
      </c>
      <c r="M505" s="14">
        <f t="shared" ref="M505" si="230">(C505+G505)/C504-1</f>
        <v>-4.5191985812066404E-3</v>
      </c>
    </row>
    <row r="506" spans="1:13">
      <c r="A506" s="23">
        <v>44762</v>
      </c>
      <c r="B506" s="2">
        <v>281.52</v>
      </c>
      <c r="C506" s="19">
        <v>289400</v>
      </c>
      <c r="L506" s="6">
        <f t="shared" ref="L506" si="231">B506/B505-1</f>
        <v>3.5228359196881609E-2</v>
      </c>
      <c r="M506" s="14">
        <f t="shared" ref="M506" si="232">(C506+G506)/C505-1</f>
        <v>3.5298157999234414E-2</v>
      </c>
    </row>
    <row r="507" spans="1:13">
      <c r="A507" s="23">
        <v>44769</v>
      </c>
      <c r="B507" s="2">
        <v>286.04000000000002</v>
      </c>
      <c r="C507" s="19">
        <v>294083</v>
      </c>
      <c r="L507" s="6">
        <f t="shared" ref="L507" si="233">B507/B506-1</f>
        <v>1.6055697641375488E-2</v>
      </c>
      <c r="M507" s="14">
        <f t="shared" ref="M507" si="234">(C507+G507)/C506-1</f>
        <v>1.6181755355908711E-2</v>
      </c>
    </row>
    <row r="508" spans="1:13">
      <c r="A508" s="23">
        <v>44776</v>
      </c>
      <c r="B508" s="2">
        <v>292.42</v>
      </c>
      <c r="C508" s="19">
        <v>300662</v>
      </c>
      <c r="L508" s="6">
        <f t="shared" ref="L508" si="235">B508/B507-1</f>
        <v>2.2304572787022803E-2</v>
      </c>
      <c r="M508" s="14">
        <f t="shared" ref="M508" si="236">(C508+G508)/C507-1</f>
        <v>2.2371235331521966E-2</v>
      </c>
    </row>
    <row r="509" spans="1:13">
      <c r="A509" s="23">
        <v>44783</v>
      </c>
      <c r="B509" s="2">
        <v>298.3</v>
      </c>
      <c r="C509" s="19">
        <v>306731</v>
      </c>
      <c r="L509" s="6">
        <f t="shared" ref="L509:L510" si="237">B509/B508-1</f>
        <v>2.0108063743929927E-2</v>
      </c>
      <c r="M509" s="14">
        <f t="shared" ref="M509:M510" si="238">(C509+G509)/C508-1</f>
        <v>2.0185457423951059E-2</v>
      </c>
    </row>
    <row r="510" spans="1:13">
      <c r="A510" s="23">
        <v>44790</v>
      </c>
      <c r="B510" s="2">
        <v>302.04000000000002</v>
      </c>
      <c r="C510" s="19">
        <v>310608</v>
      </c>
      <c r="L510" s="6">
        <f t="shared" si="237"/>
        <v>1.2537713711029186E-2</v>
      </c>
      <c r="M510" s="14">
        <f t="shared" si="238"/>
        <v>1.2639739706779007E-2</v>
      </c>
    </row>
    <row r="511" spans="1:13">
      <c r="A511" s="23">
        <v>44797</v>
      </c>
      <c r="B511" s="2">
        <v>293.82</v>
      </c>
      <c r="C511" s="19">
        <v>302194</v>
      </c>
      <c r="L511" s="6">
        <f t="shared" ref="L511:L513" si="239">B511/B510-1</f>
        <v>-2.7214938418752554E-2</v>
      </c>
      <c r="M511" s="14">
        <f t="shared" ref="M511:M513" si="240">(C511+G511)/C510-1</f>
        <v>-2.7088806469891313E-2</v>
      </c>
    </row>
    <row r="512" spans="1:13">
      <c r="A512" s="23">
        <v>44804</v>
      </c>
      <c r="B512" s="2">
        <v>284.51</v>
      </c>
      <c r="C512" s="19">
        <v>292644</v>
      </c>
      <c r="L512" s="6">
        <f t="shared" si="239"/>
        <v>-3.1686066299094651E-2</v>
      </c>
      <c r="M512" s="14">
        <f t="shared" si="240"/>
        <v>-3.1602215795151434E-2</v>
      </c>
    </row>
    <row r="513" spans="1:13">
      <c r="A513" s="23">
        <v>44811</v>
      </c>
      <c r="B513" s="2">
        <v>286.67</v>
      </c>
      <c r="C513" s="19">
        <v>294899</v>
      </c>
      <c r="L513" s="6">
        <f t="shared" si="239"/>
        <v>7.5920002811853404E-3</v>
      </c>
      <c r="M513" s="14">
        <f t="shared" si="240"/>
        <v>7.7056081792212794E-3</v>
      </c>
    </row>
    <row r="514" spans="1:13">
      <c r="A514" s="23">
        <v>44818</v>
      </c>
      <c r="B514" s="2">
        <v>284.11</v>
      </c>
      <c r="C514" s="19">
        <v>292295</v>
      </c>
      <c r="L514" s="6">
        <f t="shared" ref="L514:L517" si="241">B514/B513-1</f>
        <v>-8.9301287194335499E-3</v>
      </c>
      <c r="M514" s="14">
        <f t="shared" ref="M514:M517" si="242">(C514+G514)/C513-1</f>
        <v>-8.8301418451740554E-3</v>
      </c>
    </row>
    <row r="515" spans="1:13">
      <c r="A515" s="23">
        <v>44825</v>
      </c>
      <c r="B515" s="2">
        <v>274.76</v>
      </c>
      <c r="C515" s="19">
        <v>282718</v>
      </c>
      <c r="L515" s="6">
        <f t="shared" si="241"/>
        <v>-3.2909788462215372E-2</v>
      </c>
      <c r="M515" s="14">
        <f t="shared" si="242"/>
        <v>-3.2764843736635907E-2</v>
      </c>
    </row>
    <row r="516" spans="1:13">
      <c r="A516" s="23">
        <v>44833</v>
      </c>
      <c r="B516" s="2">
        <v>270.85000000000002</v>
      </c>
      <c r="C516" s="19">
        <v>278728</v>
      </c>
      <c r="L516" s="6">
        <f t="shared" si="241"/>
        <v>-1.4230601252001596E-2</v>
      </c>
      <c r="M516" s="14">
        <f t="shared" si="242"/>
        <v>-1.411300306312302E-2</v>
      </c>
    </row>
    <row r="517" spans="1:13">
      <c r="A517" s="23">
        <v>44839</v>
      </c>
      <c r="B517" s="2">
        <v>273.48</v>
      </c>
      <c r="C517" s="19">
        <v>281455</v>
      </c>
      <c r="L517" s="6">
        <f t="shared" si="241"/>
        <v>9.7101716817427075E-3</v>
      </c>
      <c r="M517" s="14">
        <f t="shared" si="242"/>
        <v>9.7837318102236281E-3</v>
      </c>
    </row>
    <row r="518" spans="1:13">
      <c r="A518" s="23">
        <v>44846</v>
      </c>
      <c r="B518" s="2">
        <v>259.52</v>
      </c>
      <c r="C518" s="19">
        <v>267133</v>
      </c>
      <c r="L518" s="6">
        <f t="shared" ref="L518:L521" si="243">B518/B517-1</f>
        <v>-5.1045780313002886E-2</v>
      </c>
      <c r="M518" s="14">
        <f t="shared" ref="M518:M521" si="244">(C518+G518)/C517-1</f>
        <v>-5.0885576735179683E-2</v>
      </c>
    </row>
    <row r="519" spans="1:13">
      <c r="A519" s="23">
        <v>44853</v>
      </c>
      <c r="B519" s="2">
        <v>266.77999999999997</v>
      </c>
      <c r="C519" s="19">
        <v>274636</v>
      </c>
      <c r="L519" s="6">
        <f t="shared" si="243"/>
        <v>2.7974722564734877E-2</v>
      </c>
      <c r="M519" s="14">
        <f t="shared" si="244"/>
        <v>2.8087132626818834E-2</v>
      </c>
    </row>
    <row r="520" spans="1:13">
      <c r="A520" s="23">
        <v>44860</v>
      </c>
      <c r="B520" s="2">
        <v>275.55</v>
      </c>
      <c r="C520" s="19">
        <v>283689</v>
      </c>
      <c r="L520" s="6">
        <f t="shared" si="243"/>
        <v>3.2873528750281267E-2</v>
      </c>
      <c r="M520" s="14">
        <f t="shared" si="244"/>
        <v>3.2963631861809839E-2</v>
      </c>
    </row>
    <row r="521" spans="1:13">
      <c r="A521" s="23">
        <v>44867</v>
      </c>
      <c r="B521" s="2">
        <v>273.17</v>
      </c>
      <c r="C521" s="19">
        <v>281257</v>
      </c>
      <c r="L521" s="6">
        <f t="shared" si="243"/>
        <v>-8.6372709127200409E-3</v>
      </c>
      <c r="M521" s="14">
        <f t="shared" si="244"/>
        <v>-8.5727680664389183E-3</v>
      </c>
    </row>
    <row r="522" spans="1:13">
      <c r="A522" s="23">
        <v>44874</v>
      </c>
      <c r="B522" s="2">
        <v>273.17</v>
      </c>
      <c r="C522" s="19">
        <v>281285</v>
      </c>
      <c r="L522" s="6">
        <f t="shared" ref="L522:L525" si="245">B522/B521-1</f>
        <v>0</v>
      </c>
      <c r="M522" s="14">
        <f t="shared" ref="M522:M525" si="246">(C522+G522)/C521-1</f>
        <v>9.9553077790082156E-5</v>
      </c>
    </row>
    <row r="523" spans="1:13">
      <c r="A523" s="23">
        <v>44881</v>
      </c>
      <c r="B523" s="2">
        <v>287.39999999999998</v>
      </c>
      <c r="C523" s="19">
        <v>295960</v>
      </c>
      <c r="L523" s="6">
        <f t="shared" si="245"/>
        <v>5.2092103818135005E-2</v>
      </c>
      <c r="M523" s="14">
        <f t="shared" si="246"/>
        <v>5.2171285351156227E-2</v>
      </c>
    </row>
    <row r="524" spans="1:13">
      <c r="A524" s="23">
        <v>44888</v>
      </c>
      <c r="B524" s="2">
        <v>294.08999999999997</v>
      </c>
      <c r="C524" s="19">
        <v>302875</v>
      </c>
      <c r="L524" s="6">
        <f t="shared" si="245"/>
        <v>2.3277661795407134E-2</v>
      </c>
      <c r="M524" s="14">
        <f t="shared" si="246"/>
        <v>2.3364643870793289E-2</v>
      </c>
    </row>
    <row r="525" spans="1:13">
      <c r="A525" s="23">
        <v>44895</v>
      </c>
      <c r="B525" s="2">
        <v>297.07</v>
      </c>
      <c r="C525" s="19">
        <v>305971</v>
      </c>
      <c r="L525" s="6">
        <f t="shared" si="245"/>
        <v>1.0132952497534875E-2</v>
      </c>
      <c r="M525" s="14">
        <f t="shared" si="246"/>
        <v>1.0222038794882371E-2</v>
      </c>
    </row>
    <row r="526" spans="1:13">
      <c r="A526" s="23">
        <v>44902</v>
      </c>
      <c r="B526" s="2">
        <v>287.63</v>
      </c>
      <c r="C526" s="19">
        <v>296284</v>
      </c>
      <c r="L526" s="6">
        <f t="shared" ref="L526:L530" si="247">B526/B525-1</f>
        <v>-3.1777022250647935E-2</v>
      </c>
      <c r="M526" s="14">
        <f t="shared" ref="M526:M530" si="248">(C526+G526)/C525-1</f>
        <v>-3.165986318964864E-2</v>
      </c>
    </row>
    <row r="527" spans="1:13">
      <c r="A527" s="23">
        <v>44909</v>
      </c>
      <c r="B527" s="2">
        <v>292.69</v>
      </c>
      <c r="C527" s="19">
        <v>301521</v>
      </c>
      <c r="L527" s="6">
        <f t="shared" si="247"/>
        <v>1.7592045336021878E-2</v>
      </c>
      <c r="M527" s="14">
        <f t="shared" si="248"/>
        <v>1.7675608537754295E-2</v>
      </c>
    </row>
    <row r="528" spans="1:13">
      <c r="A528" s="23">
        <v>44916</v>
      </c>
      <c r="B528" s="2">
        <v>285.07</v>
      </c>
      <c r="C528" s="19">
        <v>293703</v>
      </c>
      <c r="L528" s="6">
        <f t="shared" si="247"/>
        <v>-2.6034370836038101E-2</v>
      </c>
      <c r="M528" s="14">
        <f t="shared" si="248"/>
        <v>-2.592854229058672E-2</v>
      </c>
    </row>
    <row r="529" spans="1:13">
      <c r="A529" s="23">
        <v>44923</v>
      </c>
      <c r="B529" s="2">
        <v>278.19</v>
      </c>
      <c r="C529" s="19">
        <v>286657</v>
      </c>
      <c r="L529" s="6">
        <f t="shared" si="247"/>
        <v>-2.4134423124144933E-2</v>
      </c>
      <c r="M529" s="14">
        <f t="shared" si="248"/>
        <v>-2.3990221414149637E-2</v>
      </c>
    </row>
    <row r="530" spans="1:13">
      <c r="A530" s="23">
        <v>44930</v>
      </c>
      <c r="B530" s="2">
        <v>284.75</v>
      </c>
      <c r="C530" s="19">
        <v>293440</v>
      </c>
      <c r="L530" s="6">
        <f t="shared" si="247"/>
        <v>2.3581005787411513E-2</v>
      </c>
      <c r="M530" s="14">
        <f t="shared" si="248"/>
        <v>2.366242582598721E-2</v>
      </c>
    </row>
    <row r="531" spans="1:13">
      <c r="A531" s="23">
        <v>44937</v>
      </c>
      <c r="B531" s="2">
        <v>294.51</v>
      </c>
      <c r="C531" s="19">
        <v>303523</v>
      </c>
      <c r="L531" s="6">
        <f t="shared" ref="L531" si="249">B531/B530-1</f>
        <v>3.4275680421422372E-2</v>
      </c>
      <c r="M531" s="14">
        <f t="shared" ref="M531" si="250">(C531+G531)/C530-1</f>
        <v>3.4361368593238906E-2</v>
      </c>
    </row>
    <row r="532" spans="1:13">
      <c r="A532" s="23">
        <v>44944</v>
      </c>
      <c r="B532" s="2">
        <v>293.88</v>
      </c>
      <c r="C532" s="19">
        <v>302906</v>
      </c>
      <c r="L532" s="6">
        <f>B532/B531-1</f>
        <v>-2.1391463787308052E-3</v>
      </c>
      <c r="M532" s="14">
        <f>(C532+G532)/C531-1</f>
        <v>-2.0327948788065875E-3</v>
      </c>
    </row>
    <row r="533" spans="1:13">
      <c r="A533" s="23">
        <v>44951</v>
      </c>
      <c r="B533" s="2">
        <v>301.02</v>
      </c>
      <c r="C533" s="19">
        <v>310292</v>
      </c>
      <c r="L533" s="6">
        <f t="shared" ref="L533" si="251">B533/B532-1</f>
        <v>2.4295630869742624E-2</v>
      </c>
      <c r="M533" s="14">
        <f t="shared" ref="M533" si="252">(C533+G533)/C532-1</f>
        <v>2.4383802235677043E-2</v>
      </c>
    </row>
    <row r="534" spans="1:13">
      <c r="A534" s="23">
        <v>44958</v>
      </c>
      <c r="B534" s="2">
        <v>307.76</v>
      </c>
      <c r="C534" s="19">
        <v>317266</v>
      </c>
      <c r="L534" s="6">
        <f t="shared" ref="L534:L561" si="253">B534/B533-1</f>
        <v>2.2390538834629048E-2</v>
      </c>
      <c r="M534" s="14">
        <f t="shared" ref="M534:M562" si="254">(C534+G534)/C533-1</f>
        <v>2.2475603624972695E-2</v>
      </c>
    </row>
    <row r="535" spans="1:13">
      <c r="A535" s="23">
        <v>44965</v>
      </c>
      <c r="B535" s="2">
        <v>303.77999999999997</v>
      </c>
      <c r="C535" s="19">
        <v>313197</v>
      </c>
      <c r="L535" s="6">
        <f t="shared" si="253"/>
        <v>-1.2932154925916373E-2</v>
      </c>
      <c r="M535" s="14">
        <f t="shared" si="254"/>
        <v>-1.282520030510681E-2</v>
      </c>
    </row>
    <row r="536" spans="1:13">
      <c r="A536" s="23">
        <v>44972</v>
      </c>
      <c r="B536" s="2">
        <v>306.56</v>
      </c>
      <c r="C536" s="19">
        <v>316092</v>
      </c>
      <c r="L536" s="6">
        <f t="shared" si="253"/>
        <v>9.151359536506698E-3</v>
      </c>
      <c r="M536" s="14">
        <f t="shared" si="254"/>
        <v>9.2433835573138001E-3</v>
      </c>
    </row>
    <row r="537" spans="1:13">
      <c r="A537" s="25" t="s">
        <v>7</v>
      </c>
      <c r="B537" s="2">
        <v>293.87</v>
      </c>
      <c r="C537" s="19">
        <v>303042</v>
      </c>
      <c r="L537" s="6">
        <f t="shared" si="253"/>
        <v>-4.1394832985386265E-2</v>
      </c>
      <c r="M537" s="14">
        <f t="shared" si="254"/>
        <v>-4.1285448540298364E-2</v>
      </c>
    </row>
    <row r="538" spans="1:13">
      <c r="A538" s="23">
        <v>44986</v>
      </c>
      <c r="B538" s="2">
        <v>294.64999999999998</v>
      </c>
      <c r="C538" s="19">
        <v>303872</v>
      </c>
      <c r="L538" s="6">
        <f t="shared" si="253"/>
        <v>2.6542348657567771E-3</v>
      </c>
      <c r="M538" s="14">
        <f t="shared" si="254"/>
        <v>2.7388942786807924E-3</v>
      </c>
    </row>
    <row r="539" spans="1:13">
      <c r="A539" s="23">
        <v>44993</v>
      </c>
      <c r="B539" s="2">
        <v>300.23</v>
      </c>
      <c r="C539" s="19">
        <v>309656</v>
      </c>
      <c r="L539" s="6">
        <f t="shared" si="253"/>
        <v>1.893772272187344E-2</v>
      </c>
      <c r="M539" s="14">
        <f t="shared" si="254"/>
        <v>1.9034330244313447E-2</v>
      </c>
    </row>
    <row r="540" spans="1:13">
      <c r="A540" s="23">
        <v>45000</v>
      </c>
      <c r="B540" s="2">
        <v>280.22000000000003</v>
      </c>
      <c r="C540" s="19">
        <v>289067</v>
      </c>
      <c r="L540" s="6">
        <f t="shared" si="253"/>
        <v>-6.664890250807709E-2</v>
      </c>
      <c r="M540" s="14">
        <f t="shared" si="254"/>
        <v>-6.6489911385537503E-2</v>
      </c>
    </row>
    <row r="541" spans="1:13">
      <c r="A541" s="23">
        <v>45007</v>
      </c>
      <c r="B541" s="2">
        <v>284.16000000000003</v>
      </c>
      <c r="C541" s="19">
        <v>293157</v>
      </c>
      <c r="L541" s="6">
        <f t="shared" si="253"/>
        <v>1.4060381129112898E-2</v>
      </c>
      <c r="M541" s="14">
        <f t="shared" si="254"/>
        <v>1.41489689241594E-2</v>
      </c>
    </row>
    <row r="542" spans="1:13">
      <c r="A542" s="23">
        <v>45014</v>
      </c>
      <c r="B542" s="2">
        <v>292.82</v>
      </c>
      <c r="C542" s="19">
        <v>302105</v>
      </c>
      <c r="L542" s="6">
        <f t="shared" si="253"/>
        <v>3.047578828828823E-2</v>
      </c>
      <c r="M542" s="14">
        <f t="shared" si="254"/>
        <v>3.0522893875977619E-2</v>
      </c>
    </row>
    <row r="543" spans="1:13">
      <c r="A543" s="23">
        <v>45021</v>
      </c>
      <c r="B543" s="2">
        <v>296.26</v>
      </c>
      <c r="C543" s="19">
        <v>305684</v>
      </c>
      <c r="L543" s="6">
        <f t="shared" si="253"/>
        <v>1.1747831432279199E-2</v>
      </c>
      <c r="M543" s="14">
        <f t="shared" si="254"/>
        <v>1.1846874431075349E-2</v>
      </c>
    </row>
    <row r="544" spans="1:13">
      <c r="A544" s="23" t="s">
        <v>8</v>
      </c>
      <c r="B544" s="2">
        <v>297.95999999999998</v>
      </c>
      <c r="C544" s="19">
        <v>307464</v>
      </c>
      <c r="L544" s="6">
        <f t="shared" si="253"/>
        <v>5.7382029298589377E-3</v>
      </c>
      <c r="M544" s="14">
        <f t="shared" si="254"/>
        <v>5.8230067651561246E-3</v>
      </c>
    </row>
    <row r="545" spans="1:13">
      <c r="A545" s="23" t="s">
        <v>9</v>
      </c>
      <c r="B545" s="2">
        <v>303.60000000000002</v>
      </c>
      <c r="C545" s="19">
        <v>313313</v>
      </c>
      <c r="L545" s="6">
        <f t="shared" si="253"/>
        <v>1.8928715263794027E-2</v>
      </c>
      <c r="M545" s="14">
        <f t="shared" si="254"/>
        <v>1.9023365337080156E-2</v>
      </c>
    </row>
    <row r="546" spans="1:13">
      <c r="A546" s="23" t="s">
        <v>10</v>
      </c>
      <c r="B546" s="2">
        <v>296.83</v>
      </c>
      <c r="C546" s="19">
        <v>306159</v>
      </c>
      <c r="G546" s="9">
        <v>201.74</v>
      </c>
      <c r="L546" s="6">
        <f t="shared" si="253"/>
        <v>-2.2299077733860417E-2</v>
      </c>
      <c r="M546" s="14">
        <f t="shared" si="254"/>
        <v>-2.2189503786947951E-2</v>
      </c>
    </row>
    <row r="547" spans="1:13">
      <c r="A547" s="23" t="s">
        <v>11</v>
      </c>
      <c r="B547" s="2">
        <v>299.27999999999997</v>
      </c>
      <c r="C547" s="19">
        <v>308709</v>
      </c>
      <c r="L547" s="6">
        <f t="shared" si="253"/>
        <v>8.2538826937976761E-3</v>
      </c>
      <c r="M547" s="14">
        <f t="shared" si="254"/>
        <v>8.3290055167413168E-3</v>
      </c>
    </row>
    <row r="548" spans="1:13">
      <c r="A548" s="23" t="s">
        <v>12</v>
      </c>
      <c r="B548" s="2">
        <v>305.17</v>
      </c>
      <c r="C548" s="19">
        <v>314815</v>
      </c>
      <c r="L548" s="6">
        <f t="shared" si="253"/>
        <v>1.9680566693397683E-2</v>
      </c>
      <c r="M548" s="14">
        <f t="shared" si="254"/>
        <v>1.9779144760923684E-2</v>
      </c>
    </row>
    <row r="549" spans="1:13">
      <c r="A549" s="23" t="s">
        <v>13</v>
      </c>
      <c r="B549" s="2">
        <v>307.55</v>
      </c>
      <c r="C549" s="19">
        <v>317297</v>
      </c>
      <c r="L549" s="6">
        <f t="shared" si="253"/>
        <v>7.7989317429629779E-3</v>
      </c>
      <c r="M549" s="14">
        <f t="shared" si="254"/>
        <v>7.8839953623557335E-3</v>
      </c>
    </row>
    <row r="550" spans="1:13">
      <c r="A550" s="23" t="s">
        <v>14</v>
      </c>
      <c r="B550" s="2">
        <v>304.02999999999997</v>
      </c>
      <c r="C550" s="19">
        <v>313699</v>
      </c>
      <c r="L550" s="6">
        <f t="shared" si="253"/>
        <v>-1.1445293448219873E-2</v>
      </c>
      <c r="M550" s="14">
        <f t="shared" si="254"/>
        <v>-1.1339533623072384E-2</v>
      </c>
    </row>
    <row r="551" spans="1:13">
      <c r="A551" s="23" t="s">
        <v>15</v>
      </c>
      <c r="B551" s="2">
        <v>309.56</v>
      </c>
      <c r="C551" s="19">
        <v>319430</v>
      </c>
      <c r="L551" s="6">
        <f t="shared" si="253"/>
        <v>1.8188994507121192E-2</v>
      </c>
      <c r="M551" s="14">
        <f t="shared" si="254"/>
        <v>1.8269105097561633E-2</v>
      </c>
    </row>
    <row r="552" spans="1:13">
      <c r="A552" s="23" t="s">
        <v>16</v>
      </c>
      <c r="B552" s="2">
        <v>320.94</v>
      </c>
      <c r="C552" s="19">
        <v>331199</v>
      </c>
      <c r="L552" s="6">
        <f t="shared" si="253"/>
        <v>3.6761855536891153E-2</v>
      </c>
      <c r="M552" s="14">
        <f t="shared" si="254"/>
        <v>3.6843752934915264E-2</v>
      </c>
    </row>
    <row r="553" spans="1:13">
      <c r="A553" s="23" t="s">
        <v>17</v>
      </c>
      <c r="B553" s="2">
        <v>323.02999999999997</v>
      </c>
      <c r="C553" s="19">
        <v>333390</v>
      </c>
      <c r="L553" s="6">
        <f t="shared" si="253"/>
        <v>6.5121206456033587E-3</v>
      </c>
      <c r="M553" s="14">
        <f t="shared" si="254"/>
        <v>6.6153581381587223E-3</v>
      </c>
    </row>
    <row r="554" spans="1:13">
      <c r="A554" s="23" t="s">
        <v>18</v>
      </c>
      <c r="B554" s="2">
        <v>325.32</v>
      </c>
      <c r="C554" s="19">
        <v>335782</v>
      </c>
      <c r="L554" s="6">
        <f t="shared" si="253"/>
        <v>7.0891248490851932E-3</v>
      </c>
      <c r="M554" s="14">
        <f t="shared" si="254"/>
        <v>7.1747802873511901E-3</v>
      </c>
    </row>
    <row r="555" spans="1:13">
      <c r="A555" s="23" t="s">
        <v>19</v>
      </c>
      <c r="B555" s="2">
        <v>328.11</v>
      </c>
      <c r="C555" s="19">
        <v>338693</v>
      </c>
      <c r="L555" s="6">
        <f t="shared" si="253"/>
        <v>8.5761711545555563E-3</v>
      </c>
      <c r="M555" s="14">
        <f t="shared" si="254"/>
        <v>8.6693152104639903E-3</v>
      </c>
    </row>
    <row r="556" spans="1:13">
      <c r="A556" s="23" t="s">
        <v>20</v>
      </c>
      <c r="B556" s="2">
        <v>330.04</v>
      </c>
      <c r="C556" s="19">
        <v>340710</v>
      </c>
      <c r="L556" s="6">
        <f t="shared" si="253"/>
        <v>5.8821736612721942E-3</v>
      </c>
      <c r="M556" s="14">
        <f t="shared" si="254"/>
        <v>5.9552456059026593E-3</v>
      </c>
    </row>
    <row r="557" spans="1:13">
      <c r="A557" s="23" t="s">
        <v>21</v>
      </c>
      <c r="B557" s="2">
        <v>334.1</v>
      </c>
      <c r="C557" s="19">
        <v>344938</v>
      </c>
      <c r="L557" s="6">
        <f t="shared" si="253"/>
        <v>1.2301539207368872E-2</v>
      </c>
      <c r="M557" s="14">
        <f t="shared" si="254"/>
        <v>1.2409380411493753E-2</v>
      </c>
    </row>
    <row r="558" spans="1:13">
      <c r="A558" s="23">
        <v>45126</v>
      </c>
      <c r="B558" s="2">
        <v>337.11</v>
      </c>
      <c r="C558" s="19">
        <v>348074</v>
      </c>
      <c r="L558" s="6">
        <f t="shared" si="253"/>
        <v>9.0092786590840745E-3</v>
      </c>
      <c r="M558" s="14">
        <f t="shared" si="254"/>
        <v>9.091488905252465E-3</v>
      </c>
    </row>
    <row r="559" spans="1:13">
      <c r="A559" s="23" t="s">
        <v>22</v>
      </c>
      <c r="B559" s="2">
        <v>341.24</v>
      </c>
      <c r="C559" s="19">
        <v>352376</v>
      </c>
      <c r="L559" s="6">
        <f t="shared" si="253"/>
        <v>1.2251193972293795E-2</v>
      </c>
      <c r="M559" s="14">
        <f t="shared" si="254"/>
        <v>1.235944080856366E-2</v>
      </c>
    </row>
    <row r="560" spans="1:13">
      <c r="A560" s="23" t="s">
        <v>23</v>
      </c>
      <c r="B560" s="2">
        <v>335.4</v>
      </c>
      <c r="C560" s="19">
        <v>346374</v>
      </c>
      <c r="L560" s="6">
        <f t="shared" si="253"/>
        <v>-1.7114054624311481E-2</v>
      </c>
      <c r="M560" s="14">
        <f t="shared" si="254"/>
        <v>-1.7032942084591496E-2</v>
      </c>
    </row>
    <row r="561" spans="1:13">
      <c r="A561" s="23">
        <v>45147</v>
      </c>
      <c r="B561" s="2">
        <v>335.59</v>
      </c>
      <c r="C561" s="19">
        <v>346606</v>
      </c>
      <c r="L561" s="6">
        <f t="shared" si="253"/>
        <v>5.6648777579004772E-4</v>
      </c>
      <c r="M561" s="14">
        <f t="shared" si="254"/>
        <v>6.6979623181873116E-4</v>
      </c>
    </row>
    <row r="562" spans="1:13">
      <c r="A562" s="23" t="s">
        <v>24</v>
      </c>
      <c r="B562" s="2">
        <v>332.89</v>
      </c>
      <c r="C562" s="19">
        <v>343854</v>
      </c>
      <c r="L562" s="6">
        <f>(B562+F562)/B561-1</f>
        <v>-8.0455317500520707E-3</v>
      </c>
      <c r="M562" s="14">
        <f t="shared" si="254"/>
        <v>-7.9398510123886989E-3</v>
      </c>
    </row>
    <row r="563" spans="1:13">
      <c r="A563" s="23" t="s">
        <v>25</v>
      </c>
      <c r="B563" s="2">
        <v>335.28</v>
      </c>
      <c r="C563" s="19">
        <v>346351</v>
      </c>
      <c r="L563" s="6">
        <f t="shared" ref="L563:L594" si="255">(B563+F563)/B562-1</f>
        <v>7.1795487999037899E-3</v>
      </c>
      <c r="M563" s="14">
        <f t="shared" ref="M563:M594" si="256">(C563+G563)/C562-1</f>
        <v>7.2618029745181722E-3</v>
      </c>
    </row>
    <row r="564" spans="1:13">
      <c r="A564" s="23" t="s">
        <v>26</v>
      </c>
      <c r="B564" s="2">
        <v>342.32</v>
      </c>
      <c r="C564" s="19">
        <v>353656</v>
      </c>
      <c r="L564" s="6">
        <f t="shared" si="255"/>
        <v>2.09973753280841E-2</v>
      </c>
      <c r="M564" s="14">
        <f t="shared" si="256"/>
        <v>2.1091320654480494E-2</v>
      </c>
    </row>
    <row r="565" spans="1:13">
      <c r="A565" s="23" t="s">
        <v>27</v>
      </c>
      <c r="B565" s="2">
        <v>337.98</v>
      </c>
      <c r="C565" s="19">
        <v>349210</v>
      </c>
      <c r="L565" s="6">
        <f t="shared" si="255"/>
        <v>-1.2678195840149509E-2</v>
      </c>
      <c r="M565" s="14">
        <f t="shared" si="256"/>
        <v>-1.2571538444137831E-2</v>
      </c>
    </row>
    <row r="566" spans="1:13">
      <c r="A566" s="23">
        <v>45182</v>
      </c>
      <c r="B566" s="2">
        <v>339.67</v>
      </c>
      <c r="C566" s="19">
        <v>350986</v>
      </c>
      <c r="L566" s="6">
        <f t="shared" si="255"/>
        <v>5.0002958754955529E-3</v>
      </c>
      <c r="M566" s="14">
        <f t="shared" si="256"/>
        <v>5.0857650124567222E-3</v>
      </c>
    </row>
    <row r="567" spans="1:13">
      <c r="A567" s="23" t="s">
        <v>28</v>
      </c>
      <c r="B567" s="2">
        <v>336.85</v>
      </c>
      <c r="C567" s="19">
        <v>348100</v>
      </c>
      <c r="L567" s="6">
        <f t="shared" si="255"/>
        <v>-8.3021756410633918E-3</v>
      </c>
      <c r="M567" s="14">
        <f t="shared" si="256"/>
        <v>-8.2225501871869833E-3</v>
      </c>
    </row>
    <row r="568" spans="1:13">
      <c r="A568" s="23" t="s">
        <v>29</v>
      </c>
      <c r="B568" s="2">
        <v>328.9</v>
      </c>
      <c r="C568" s="19">
        <v>339926</v>
      </c>
      <c r="L568" s="6">
        <f t="shared" si="255"/>
        <v>-2.360100935134346E-2</v>
      </c>
      <c r="M568" s="14">
        <f t="shared" si="256"/>
        <v>-2.348175811548403E-2</v>
      </c>
    </row>
    <row r="569" spans="1:13">
      <c r="A569" s="23">
        <v>45203</v>
      </c>
      <c r="B569" s="2">
        <v>328.41</v>
      </c>
      <c r="C569" s="19">
        <v>339459</v>
      </c>
      <c r="L569" s="6">
        <f t="shared" si="255"/>
        <v>-1.489814533292666E-3</v>
      </c>
      <c r="M569" s="14">
        <f t="shared" si="256"/>
        <v>-1.3738284214799279E-3</v>
      </c>
    </row>
    <row r="570" spans="1:13">
      <c r="A570" s="23">
        <v>45210</v>
      </c>
      <c r="B570" s="2">
        <v>337.22</v>
      </c>
      <c r="C570" s="19">
        <v>348580</v>
      </c>
      <c r="L570" s="6">
        <f t="shared" si="255"/>
        <v>2.682622331841289E-2</v>
      </c>
      <c r="M570" s="14">
        <f t="shared" si="256"/>
        <v>2.6869224265669844E-2</v>
      </c>
    </row>
    <row r="571" spans="1:13">
      <c r="A571" s="23" t="s">
        <v>30</v>
      </c>
      <c r="B571" s="2">
        <v>329.51</v>
      </c>
      <c r="C571" s="19">
        <v>340655</v>
      </c>
      <c r="L571" s="6">
        <f t="shared" si="255"/>
        <v>-2.2863412608979394E-2</v>
      </c>
      <c r="M571" s="14">
        <f t="shared" si="256"/>
        <v>-2.2735096677950595E-2</v>
      </c>
    </row>
    <row r="572" spans="1:13">
      <c r="A572" s="23" t="s">
        <v>31</v>
      </c>
      <c r="B572" s="2">
        <v>320.55</v>
      </c>
      <c r="C572" s="19">
        <v>331428</v>
      </c>
      <c r="L572" s="6">
        <f t="shared" si="255"/>
        <v>-2.7191890989651246E-2</v>
      </c>
      <c r="M572" s="14">
        <f t="shared" si="256"/>
        <v>-2.7086054806182203E-2</v>
      </c>
    </row>
    <row r="573" spans="1:13">
      <c r="A573" s="23">
        <v>45231</v>
      </c>
      <c r="B573" s="2">
        <v>327.66000000000003</v>
      </c>
      <c r="C573" s="19">
        <v>338806</v>
      </c>
      <c r="L573" s="6">
        <f t="shared" si="255"/>
        <v>2.2180627047262647E-2</v>
      </c>
      <c r="M573" s="14">
        <f t="shared" si="256"/>
        <v>2.2261245278009101E-2</v>
      </c>
    </row>
    <row r="574" spans="1:13">
      <c r="A574" s="23">
        <v>45238</v>
      </c>
      <c r="B574" s="2">
        <v>338.61</v>
      </c>
      <c r="C574" s="19">
        <v>350165</v>
      </c>
      <c r="L574" s="6">
        <f t="shared" si="255"/>
        <v>3.3418787767808045E-2</v>
      </c>
      <c r="M574" s="14">
        <f t="shared" si="256"/>
        <v>3.3526560922769955E-2</v>
      </c>
    </row>
    <row r="575" spans="1:13">
      <c r="A575" s="23">
        <v>45245</v>
      </c>
      <c r="B575" s="2">
        <v>349.36</v>
      </c>
      <c r="C575" s="19">
        <v>361305</v>
      </c>
      <c r="L575" s="6">
        <f t="shared" si="255"/>
        <v>3.1747438055580224E-2</v>
      </c>
      <c r="M575" s="14">
        <f t="shared" si="256"/>
        <v>3.1813573601016554E-2</v>
      </c>
    </row>
    <row r="576" spans="1:13">
      <c r="A576" s="23" t="s">
        <v>32</v>
      </c>
      <c r="B576" s="2">
        <v>353.65</v>
      </c>
      <c r="C576" s="19">
        <v>365769</v>
      </c>
      <c r="L576" s="6">
        <f t="shared" si="255"/>
        <v>1.2279596977329943E-2</v>
      </c>
      <c r="M576" s="14">
        <f t="shared" si="256"/>
        <v>1.2355212355212419E-2</v>
      </c>
    </row>
    <row r="577" spans="1:13">
      <c r="A577" s="23" t="s">
        <v>33</v>
      </c>
      <c r="B577" s="2">
        <v>352.28</v>
      </c>
      <c r="C577" s="19">
        <v>364390</v>
      </c>
      <c r="L577" s="6">
        <f t="shared" si="255"/>
        <v>-3.8738866110561432E-3</v>
      </c>
      <c r="M577" s="14">
        <f t="shared" si="256"/>
        <v>-3.7701390768490883E-3</v>
      </c>
    </row>
    <row r="578" spans="1:13">
      <c r="A578" s="23" t="s">
        <v>34</v>
      </c>
      <c r="B578" s="2">
        <v>353.73</v>
      </c>
      <c r="C578" s="19">
        <v>365921</v>
      </c>
      <c r="L578" s="6">
        <f t="shared" si="255"/>
        <v>4.1160440558647426E-3</v>
      </c>
      <c r="M578" s="14">
        <f t="shared" si="256"/>
        <v>4.2015423035759447E-3</v>
      </c>
    </row>
    <row r="579" spans="1:13">
      <c r="A579" s="23" t="s">
        <v>35</v>
      </c>
      <c r="B579" s="2">
        <v>369.14</v>
      </c>
      <c r="C579" s="19">
        <v>381889</v>
      </c>
      <c r="L579" s="6">
        <f t="shared" si="255"/>
        <v>4.3564300455149363E-2</v>
      </c>
      <c r="M579" s="14">
        <f t="shared" si="256"/>
        <v>4.3637834395948927E-2</v>
      </c>
    </row>
    <row r="580" spans="1:13">
      <c r="A580" s="23" t="s">
        <v>36</v>
      </c>
      <c r="B580" s="2">
        <v>370.49</v>
      </c>
      <c r="C580" s="19">
        <v>383319</v>
      </c>
      <c r="L580" s="6">
        <f t="shared" si="255"/>
        <v>3.6571490491412728E-3</v>
      </c>
      <c r="M580" s="14">
        <f t="shared" si="256"/>
        <v>3.7445435715612874E-3</v>
      </c>
    </row>
    <row r="581" spans="1:13">
      <c r="A581" s="23" t="s">
        <v>37</v>
      </c>
      <c r="B581" s="2">
        <v>378.81</v>
      </c>
      <c r="C581" s="19">
        <v>391956</v>
      </c>
      <c r="L581" s="6">
        <f t="shared" si="255"/>
        <v>2.2456746470889799E-2</v>
      </c>
      <c r="M581" s="14">
        <f t="shared" si="256"/>
        <v>2.2532146854186808E-2</v>
      </c>
    </row>
    <row r="582" spans="1:13">
      <c r="A582" s="23" t="s">
        <v>38</v>
      </c>
      <c r="B582" s="2">
        <v>370.25</v>
      </c>
      <c r="C582" s="19">
        <v>383150</v>
      </c>
      <c r="L582" s="6">
        <f t="shared" si="255"/>
        <v>-2.2597080330508668E-2</v>
      </c>
      <c r="M582" s="14">
        <f t="shared" si="256"/>
        <v>-2.2466807498800923E-2</v>
      </c>
    </row>
    <row r="583" spans="1:13">
      <c r="A583" s="23" t="s">
        <v>39</v>
      </c>
      <c r="B583" s="22">
        <v>377.6</v>
      </c>
      <c r="C583" s="19">
        <v>390779</v>
      </c>
      <c r="L583" s="6">
        <f t="shared" si="255"/>
        <v>1.9851451721809577E-2</v>
      </c>
      <c r="M583" s="14">
        <f t="shared" si="256"/>
        <v>1.991126190786896E-2</v>
      </c>
    </row>
    <row r="584" spans="1:13">
      <c r="A584" s="23">
        <v>45308</v>
      </c>
      <c r="B584" s="22">
        <v>374.06</v>
      </c>
      <c r="C584" s="19">
        <v>387160</v>
      </c>
      <c r="L584" s="6">
        <f t="shared" si="255"/>
        <v>-9.3750000000000222E-3</v>
      </c>
      <c r="M584" s="14">
        <f t="shared" si="256"/>
        <v>-9.260988947717208E-3</v>
      </c>
    </row>
    <row r="585" spans="1:13">
      <c r="A585" s="23">
        <v>45315</v>
      </c>
      <c r="B585" s="22">
        <v>386.29</v>
      </c>
      <c r="C585" s="19">
        <v>399816</v>
      </c>
      <c r="L585" s="6">
        <f t="shared" si="255"/>
        <v>3.2695289525744631E-2</v>
      </c>
      <c r="M585" s="14">
        <f t="shared" si="256"/>
        <v>3.2689327409856306E-2</v>
      </c>
    </row>
    <row r="586" spans="1:13">
      <c r="A586" s="23">
        <v>45322</v>
      </c>
      <c r="B586" s="2">
        <v>385.36</v>
      </c>
      <c r="C586" s="19">
        <v>398884</v>
      </c>
      <c r="L586" s="6">
        <f t="shared" si="255"/>
        <v>-2.4075176680732335E-3</v>
      </c>
      <c r="M586" s="14">
        <f t="shared" si="256"/>
        <v>-2.3310722932549099E-3</v>
      </c>
    </row>
    <row r="587" spans="1:13">
      <c r="A587" s="23" t="s">
        <v>40</v>
      </c>
      <c r="B587" s="2">
        <v>398.22</v>
      </c>
      <c r="C587" s="19">
        <v>412223</v>
      </c>
      <c r="L587" s="6">
        <f t="shared" si="255"/>
        <v>3.3371392983184478E-2</v>
      </c>
      <c r="M587" s="14">
        <f t="shared" si="256"/>
        <v>3.3440799831530033E-2</v>
      </c>
    </row>
    <row r="588" spans="1:13">
      <c r="A588" s="23" t="s">
        <v>41</v>
      </c>
      <c r="B588" s="2">
        <v>400.55</v>
      </c>
      <c r="C588" s="19">
        <v>414676</v>
      </c>
      <c r="L588" s="6">
        <f t="shared" si="255"/>
        <v>5.8510371151623275E-3</v>
      </c>
      <c r="M588" s="14">
        <f t="shared" si="256"/>
        <v>5.9506626267820106E-3</v>
      </c>
    </row>
    <row r="589" spans="1:13">
      <c r="A589" s="23" t="s">
        <v>42</v>
      </c>
      <c r="B589" s="2">
        <v>399.18</v>
      </c>
      <c r="C589" s="19">
        <v>413284</v>
      </c>
      <c r="L589" s="6">
        <f t="shared" si="255"/>
        <v>-3.4202970914991582E-3</v>
      </c>
      <c r="M589" s="14">
        <f t="shared" si="256"/>
        <v>-3.356837627448872E-3</v>
      </c>
    </row>
    <row r="590" spans="1:13">
      <c r="A590" s="23">
        <v>45350</v>
      </c>
      <c r="B590" s="2">
        <v>407.46</v>
      </c>
      <c r="C590" s="19">
        <v>421930</v>
      </c>
      <c r="L590" s="6">
        <f t="shared" si="255"/>
        <v>2.0742522170449362E-2</v>
      </c>
      <c r="M590" s="14">
        <f t="shared" si="256"/>
        <v>2.0920238867219609E-2</v>
      </c>
    </row>
    <row r="591" spans="1:13">
      <c r="A591" s="23">
        <v>45357</v>
      </c>
      <c r="B591" s="2">
        <v>412.94</v>
      </c>
      <c r="C591" s="19">
        <v>427642</v>
      </c>
      <c r="L591" s="6">
        <f t="shared" si="255"/>
        <v>1.3449172924949737E-2</v>
      </c>
      <c r="M591" s="14">
        <f t="shared" si="256"/>
        <v>1.3537790628777246E-2</v>
      </c>
    </row>
    <row r="592" spans="1:13">
      <c r="A592" s="23">
        <v>45364</v>
      </c>
      <c r="B592" s="2">
        <v>415.98</v>
      </c>
      <c r="C592" s="19">
        <v>430862</v>
      </c>
      <c r="L592" s="6">
        <f t="shared" si="255"/>
        <v>7.3618443357388319E-3</v>
      </c>
      <c r="M592" s="14">
        <f t="shared" si="256"/>
        <v>7.52966266175914E-3</v>
      </c>
    </row>
    <row r="593" spans="1:13">
      <c r="A593" s="23">
        <v>45371</v>
      </c>
      <c r="B593" s="2">
        <v>420.76</v>
      </c>
      <c r="C593" s="19">
        <v>435858</v>
      </c>
      <c r="L593" s="6">
        <f t="shared" si="255"/>
        <v>1.1490937064281947E-2</v>
      </c>
      <c r="M593" s="14">
        <f t="shared" si="256"/>
        <v>1.1595359999257315E-2</v>
      </c>
    </row>
    <row r="594" spans="1:13">
      <c r="A594" s="23">
        <v>45378</v>
      </c>
      <c r="B594" s="2">
        <v>423.76</v>
      </c>
      <c r="C594" s="19">
        <v>438996</v>
      </c>
      <c r="L594" s="6">
        <f t="shared" si="255"/>
        <v>7.129955318946779E-3</v>
      </c>
      <c r="M594" s="14">
        <f t="shared" si="256"/>
        <v>7.1995925278416362E-3</v>
      </c>
    </row>
    <row r="595" spans="1:13">
      <c r="A595" s="23">
        <v>45385</v>
      </c>
      <c r="B595" s="2">
        <v>423.48</v>
      </c>
      <c r="C595" s="19">
        <v>438751</v>
      </c>
      <c r="L595" s="6">
        <f t="shared" ref="L595:L635" si="257">(B595+F595)/B594-1</f>
        <v>-6.6075136869925277E-4</v>
      </c>
      <c r="M595" s="14">
        <f t="shared" ref="M595:N635" si="258">(C595+G595)/C594-1</f>
        <v>-5.5809164548192847E-4</v>
      </c>
    </row>
    <row r="596" spans="1:13">
      <c r="A596" s="23">
        <v>45392</v>
      </c>
      <c r="B596" s="2">
        <v>419.85</v>
      </c>
      <c r="C596" s="19">
        <v>435035</v>
      </c>
      <c r="L596" s="6">
        <f t="shared" si="257"/>
        <v>-8.5718333805610003E-3</v>
      </c>
      <c r="M596" s="14">
        <f t="shared" si="258"/>
        <v>-8.4694963658202838E-3</v>
      </c>
    </row>
    <row r="597" spans="1:13">
      <c r="A597" s="23">
        <v>45399</v>
      </c>
      <c r="B597" s="2">
        <v>404.72</v>
      </c>
      <c r="C597" s="19">
        <v>419397</v>
      </c>
      <c r="L597" s="6">
        <f t="shared" si="257"/>
        <v>-3.6036679766583313E-2</v>
      </c>
      <c r="M597" s="14">
        <f t="shared" si="258"/>
        <v>-3.5946533037571671E-2</v>
      </c>
    </row>
    <row r="598" spans="1:13">
      <c r="A598" s="23">
        <v>45406</v>
      </c>
      <c r="B598" s="2">
        <v>408.76</v>
      </c>
      <c r="C598" s="19">
        <v>422794</v>
      </c>
      <c r="F598" s="7">
        <v>1.29</v>
      </c>
      <c r="G598" s="9">
        <v>2156.16</v>
      </c>
      <c r="L598" s="6">
        <f t="shared" si="257"/>
        <v>1.3169598734927845E-2</v>
      </c>
      <c r="M598" s="14">
        <f t="shared" si="258"/>
        <v>1.3240819557602812E-2</v>
      </c>
    </row>
    <row r="599" spans="1:13">
      <c r="A599" s="23">
        <v>45413</v>
      </c>
      <c r="B599" s="2">
        <v>402.63</v>
      </c>
      <c r="C599" s="19">
        <v>416481</v>
      </c>
      <c r="L599" s="6">
        <f t="shared" si="257"/>
        <v>-1.4996575007339308E-2</v>
      </c>
      <c r="M599" s="14">
        <f t="shared" si="258"/>
        <v>-1.4931621546190321E-2</v>
      </c>
    </row>
    <row r="600" spans="1:13">
      <c r="A600" s="23">
        <v>45420</v>
      </c>
      <c r="B600" s="2">
        <v>414.07</v>
      </c>
      <c r="C600" s="19">
        <v>428347</v>
      </c>
      <c r="L600" s="6">
        <f t="shared" si="257"/>
        <v>2.8413183319673241E-2</v>
      </c>
      <c r="M600" s="14">
        <f t="shared" si="258"/>
        <v>2.8491095632213748E-2</v>
      </c>
    </row>
    <row r="601" spans="1:13">
      <c r="A601" s="23">
        <v>45427</v>
      </c>
      <c r="B601" s="2">
        <v>424.11</v>
      </c>
      <c r="C601" s="19">
        <v>438775</v>
      </c>
      <c r="L601" s="6">
        <f t="shared" si="257"/>
        <v>2.4247107976912208E-2</v>
      </c>
      <c r="M601" s="14">
        <f t="shared" si="258"/>
        <v>2.4344748533315252E-2</v>
      </c>
    </row>
    <row r="602" spans="1:13">
      <c r="A602" s="23">
        <v>45434</v>
      </c>
      <c r="B602" s="2">
        <v>421.28</v>
      </c>
      <c r="C602" s="19">
        <v>435885</v>
      </c>
      <c r="L602" s="6">
        <f t="shared" si="257"/>
        <v>-6.6727971516824525E-3</v>
      </c>
      <c r="M602" s="14">
        <f t="shared" si="258"/>
        <v>-6.5865192866503275E-3</v>
      </c>
    </row>
    <row r="603" spans="1:13">
      <c r="A603" s="23">
        <v>45441</v>
      </c>
      <c r="B603" s="2">
        <v>417.35500000000002</v>
      </c>
      <c r="C603" s="19">
        <v>431870.84899999999</v>
      </c>
      <c r="L603" s="6">
        <f t="shared" si="257"/>
        <v>-9.3168439042915496E-3</v>
      </c>
      <c r="M603" s="14">
        <f t="shared" si="258"/>
        <v>-9.2091973800428883E-3</v>
      </c>
    </row>
    <row r="604" spans="1:13">
      <c r="A604" s="23">
        <v>45448</v>
      </c>
      <c r="B604" s="2">
        <v>424.25599999999997</v>
      </c>
      <c r="C604" s="19">
        <v>439053.74900000001</v>
      </c>
      <c r="L604" s="6">
        <f t="shared" si="257"/>
        <v>1.6535084041163994E-2</v>
      </c>
      <c r="M604" s="14">
        <f t="shared" si="258"/>
        <v>1.6632055663474477E-2</v>
      </c>
    </row>
    <row r="605" spans="1:13">
      <c r="A605" s="23">
        <v>45455</v>
      </c>
      <c r="B605" s="2">
        <v>429.00700000000001</v>
      </c>
      <c r="C605" s="19">
        <v>444012.10700000002</v>
      </c>
      <c r="L605" s="6">
        <f t="shared" si="257"/>
        <v>1.1198427364610186E-2</v>
      </c>
      <c r="M605" s="14">
        <f t="shared" si="258"/>
        <v>1.1293282454126086E-2</v>
      </c>
    </row>
    <row r="606" spans="1:13">
      <c r="A606" s="23">
        <v>45462</v>
      </c>
      <c r="B606" s="2">
        <v>436.149</v>
      </c>
      <c r="C606" s="19">
        <v>451446.92800000001</v>
      </c>
      <c r="L606" s="6">
        <f t="shared" si="257"/>
        <v>1.6647747006458991E-2</v>
      </c>
      <c r="M606" s="14">
        <f t="shared" si="258"/>
        <v>1.6744635749313064E-2</v>
      </c>
    </row>
    <row r="607" spans="1:13">
      <c r="A607" s="23">
        <v>45469</v>
      </c>
      <c r="B607" s="2">
        <v>434.471</v>
      </c>
      <c r="C607" s="19">
        <v>449752.63299999997</v>
      </c>
      <c r="L607" s="6">
        <f t="shared" si="257"/>
        <v>-3.8473090618114103E-3</v>
      </c>
      <c r="M607" s="14">
        <f t="shared" si="258"/>
        <v>-3.7530325159285116E-3</v>
      </c>
    </row>
    <row r="608" spans="1:13">
      <c r="A608" s="23">
        <v>45476</v>
      </c>
      <c r="B608" s="2">
        <v>439.85899999999998</v>
      </c>
      <c r="C608" s="19">
        <v>455373.86300000001</v>
      </c>
      <c r="L608" s="6">
        <f t="shared" si="257"/>
        <v>1.2401288003111688E-2</v>
      </c>
      <c r="M608" s="14">
        <f t="shared" si="258"/>
        <v>1.2498492699207997E-2</v>
      </c>
    </row>
    <row r="609" spans="1:14">
      <c r="A609" s="23" t="s">
        <v>43</v>
      </c>
      <c r="B609" s="2">
        <v>447.62400000000002</v>
      </c>
      <c r="C609" s="19">
        <v>463470.91200000001</v>
      </c>
      <c r="L609" s="6">
        <f t="shared" si="257"/>
        <v>1.7653384379994641E-2</v>
      </c>
      <c r="M609" s="14">
        <f t="shared" si="258"/>
        <v>1.778110176692338E-2</v>
      </c>
    </row>
    <row r="610" spans="1:14">
      <c r="A610" s="23">
        <v>45490</v>
      </c>
      <c r="B610" s="2">
        <v>446.64</v>
      </c>
      <c r="C610" s="19">
        <v>462496.755</v>
      </c>
      <c r="L610" s="6">
        <f t="shared" si="257"/>
        <v>-2.1982735510160945E-3</v>
      </c>
      <c r="M610" s="14">
        <f t="shared" si="258"/>
        <v>-2.1018730081597825E-3</v>
      </c>
    </row>
    <row r="611" spans="1:14">
      <c r="A611" s="23">
        <v>45497</v>
      </c>
      <c r="B611" s="2">
        <v>432.60899999999998</v>
      </c>
      <c r="C611" s="19">
        <v>448009.89</v>
      </c>
      <c r="L611" s="6">
        <f t="shared" si="257"/>
        <v>-3.1414562063406759E-2</v>
      </c>
      <c r="M611" s="14">
        <f t="shared" si="258"/>
        <v>-3.1323171121492521E-2</v>
      </c>
    </row>
    <row r="612" spans="1:14">
      <c r="A612" s="23">
        <v>45504</v>
      </c>
      <c r="B612" s="2">
        <v>441.62799999999999</v>
      </c>
      <c r="C612" s="19">
        <v>457394.40399999998</v>
      </c>
      <c r="L612" s="6">
        <f t="shared" si="257"/>
        <v>2.0847925031610481E-2</v>
      </c>
      <c r="M612" s="14">
        <f t="shared" si="258"/>
        <v>2.094711346662459E-2</v>
      </c>
    </row>
    <row r="613" spans="1:14">
      <c r="A613" s="23" t="s">
        <v>44</v>
      </c>
      <c r="B613" s="2">
        <v>428.78699999999998</v>
      </c>
      <c r="C613" s="19">
        <v>444180.75</v>
      </c>
      <c r="L613" s="6">
        <f t="shared" si="257"/>
        <v>-2.9076507830119502E-2</v>
      </c>
      <c r="M613" s="14">
        <f t="shared" si="258"/>
        <v>-2.888897171553495E-2</v>
      </c>
    </row>
    <row r="614" spans="1:14">
      <c r="A614" s="23" t="s">
        <v>45</v>
      </c>
      <c r="B614" s="2">
        <v>438.91500000000002</v>
      </c>
      <c r="C614" s="19">
        <v>454715.05599999998</v>
      </c>
      <c r="L614" s="6">
        <f t="shared" si="257"/>
        <v>2.3620119080102864E-2</v>
      </c>
      <c r="M614" s="14">
        <f t="shared" si="258"/>
        <v>2.3716259653305594E-2</v>
      </c>
    </row>
    <row r="615" spans="1:14">
      <c r="A615" s="23">
        <v>45532</v>
      </c>
      <c r="B615" s="2">
        <v>437.74400000000003</v>
      </c>
      <c r="C615" s="19">
        <v>453544.91100000002</v>
      </c>
      <c r="L615" s="6">
        <f t="shared" si="257"/>
        <v>-2.667942540127366E-3</v>
      </c>
      <c r="M615" s="14">
        <f t="shared" si="258"/>
        <v>-2.5733588201222179E-3</v>
      </c>
    </row>
    <row r="616" spans="1:14">
      <c r="A616" s="23">
        <v>45539</v>
      </c>
      <c r="B616" s="2">
        <v>432.45499999999998</v>
      </c>
      <c r="C616" s="19">
        <v>448107.97700000001</v>
      </c>
      <c r="L616" s="6">
        <f t="shared" si="257"/>
        <v>-1.2082404327643625E-2</v>
      </c>
      <c r="M616" s="14">
        <f t="shared" si="258"/>
        <v>-1.1987641947105887E-2</v>
      </c>
    </row>
    <row r="617" spans="1:14">
      <c r="A617" s="23">
        <v>45546</v>
      </c>
      <c r="B617" s="2">
        <v>434.72500000000002</v>
      </c>
      <c r="C617" s="19">
        <v>450503.65100000001</v>
      </c>
      <c r="K617" s="2">
        <v>5.2491010625383971E-3</v>
      </c>
      <c r="L617" s="6">
        <f t="shared" si="257"/>
        <v>5.2491010625383971E-3</v>
      </c>
      <c r="M617" s="14">
        <f t="shared" si="258"/>
        <v>5.346198066007668E-3</v>
      </c>
    </row>
    <row r="618" spans="1:14">
      <c r="A618" s="23" t="s">
        <v>46</v>
      </c>
      <c r="B618" s="2">
        <v>434.07499999999999</v>
      </c>
      <c r="C618" s="19">
        <v>449872.46</v>
      </c>
      <c r="D618" s="10">
        <v>100</v>
      </c>
      <c r="K618" s="2">
        <v>-1.4951981137500958E-3</v>
      </c>
      <c r="L618" s="6">
        <f t="shared" si="257"/>
        <v>-1.4951981137500958E-3</v>
      </c>
      <c r="M618" s="14">
        <f t="shared" si="258"/>
        <v>-1.4010785453101304E-3</v>
      </c>
    </row>
    <row r="619" spans="1:14">
      <c r="A619" s="23">
        <v>45560</v>
      </c>
      <c r="B619" s="2">
        <v>436.43400000000003</v>
      </c>
      <c r="C619" s="19">
        <v>452360.58799999999</v>
      </c>
      <c r="D619" s="10">
        <v>100.553</v>
      </c>
      <c r="L619" s="6">
        <f t="shared" si="257"/>
        <v>5.4345447215344844E-3</v>
      </c>
      <c r="M619" s="14">
        <f t="shared" si="258"/>
        <v>5.530740868200601E-3</v>
      </c>
      <c r="N619" s="15">
        <f t="shared" si="258"/>
        <v>5.5300000000000349E-3</v>
      </c>
    </row>
    <row r="620" spans="1:14">
      <c r="A620" s="23">
        <v>45567</v>
      </c>
      <c r="B620" s="2">
        <v>428.81599999999997</v>
      </c>
      <c r="C620" s="19">
        <v>444507.32199999999</v>
      </c>
      <c r="D620" s="10">
        <v>98.808999999999997</v>
      </c>
      <c r="L620" s="6">
        <f t="shared" si="257"/>
        <v>-1.7455102031464165E-2</v>
      </c>
      <c r="M620" s="14">
        <f t="shared" si="258"/>
        <v>-1.736063266413479E-2</v>
      </c>
      <c r="N620" s="15">
        <f t="shared" si="258"/>
        <v>-1.7344087197796232E-2</v>
      </c>
    </row>
    <row r="621" spans="1:14">
      <c r="A621" s="23">
        <v>45574</v>
      </c>
      <c r="B621" s="2">
        <v>434.00299999999999</v>
      </c>
      <c r="C621" s="19">
        <v>449927.64299999998</v>
      </c>
      <c r="D621" s="10">
        <v>100.02200000000001</v>
      </c>
      <c r="L621" s="6">
        <f t="shared" si="257"/>
        <v>1.2096097160553709E-2</v>
      </c>
      <c r="M621" s="14">
        <f t="shared" si="258"/>
        <v>1.2193997110355737E-2</v>
      </c>
      <c r="N621" s="15">
        <f t="shared" si="258"/>
        <v>1.2276209657015036E-2</v>
      </c>
    </row>
    <row r="622" spans="1:14">
      <c r="A622" s="23">
        <v>45581</v>
      </c>
      <c r="B622" s="2">
        <v>436.64400000000001</v>
      </c>
      <c r="C622" s="19">
        <v>452708.37599999999</v>
      </c>
      <c r="D622" s="10">
        <v>100.64100000000001</v>
      </c>
      <c r="L622" s="6">
        <f t="shared" si="257"/>
        <v>6.0852113925480289E-3</v>
      </c>
      <c r="M622" s="14">
        <f t="shared" si="258"/>
        <v>6.1804004338537055E-3</v>
      </c>
      <c r="N622" s="15">
        <f t="shared" si="258"/>
        <v>6.188638499529997E-3</v>
      </c>
    </row>
    <row r="623" spans="1:14">
      <c r="A623" s="23">
        <v>45588</v>
      </c>
      <c r="B623" s="2">
        <v>433.70499999999998</v>
      </c>
      <c r="C623" s="19">
        <v>449704.09600000002</v>
      </c>
      <c r="D623" s="10">
        <v>99.978999999999999</v>
      </c>
      <c r="L623" s="6">
        <f t="shared" si="257"/>
        <v>-6.7308837405301025E-3</v>
      </c>
      <c r="M623" s="14">
        <f t="shared" si="258"/>
        <v>-6.6362368342837152E-3</v>
      </c>
      <c r="N623" s="15">
        <f t="shared" si="258"/>
        <v>-6.5778360707863248E-3</v>
      </c>
    </row>
    <row r="624" spans="1:14">
      <c r="A624" s="23">
        <v>45595</v>
      </c>
      <c r="B624" s="2">
        <v>435.577</v>
      </c>
      <c r="C624" s="19">
        <v>451688.147</v>
      </c>
      <c r="D624" s="10">
        <v>100.42</v>
      </c>
      <c r="L624" s="6">
        <f t="shared" si="257"/>
        <v>4.3162979444553162E-3</v>
      </c>
      <c r="M624" s="14">
        <f t="shared" si="258"/>
        <v>4.4119033329863555E-3</v>
      </c>
      <c r="N624" s="15">
        <f t="shared" si="258"/>
        <v>4.4109262945217775E-3</v>
      </c>
    </row>
    <row r="625" spans="1:14">
      <c r="A625" s="23">
        <v>45602</v>
      </c>
      <c r="B625" s="2">
        <v>447.51299999999998</v>
      </c>
      <c r="C625" s="19">
        <v>464110.80099999998</v>
      </c>
      <c r="D625" s="10">
        <v>103.212</v>
      </c>
      <c r="L625" s="6">
        <f t="shared" si="257"/>
        <v>2.7402732467508573E-2</v>
      </c>
      <c r="M625" s="14">
        <f t="shared" si="258"/>
        <v>2.7502723023635101E-2</v>
      </c>
      <c r="N625" s="15">
        <f t="shared" si="258"/>
        <v>2.7803226448914531E-2</v>
      </c>
    </row>
    <row r="626" spans="1:14">
      <c r="A626" s="23">
        <v>45609</v>
      </c>
      <c r="B626" s="2">
        <v>453.54700000000003</v>
      </c>
      <c r="C626" s="19">
        <v>470412.67599999998</v>
      </c>
      <c r="D626" s="10">
        <v>104.622</v>
      </c>
      <c r="L626" s="6">
        <f t="shared" si="257"/>
        <v>1.3483407185936658E-2</v>
      </c>
      <c r="M626" s="14">
        <f t="shared" si="258"/>
        <v>1.3578384701286028E-2</v>
      </c>
      <c r="N626" s="15">
        <f t="shared" si="258"/>
        <v>1.3661202185792254E-2</v>
      </c>
    </row>
    <row r="627" spans="1:14">
      <c r="A627" s="23">
        <v>45616</v>
      </c>
      <c r="B627" s="2">
        <v>446.48500000000001</v>
      </c>
      <c r="C627" s="19">
        <v>463132.94</v>
      </c>
      <c r="D627" s="10">
        <v>103.01</v>
      </c>
      <c r="L627" s="6">
        <f t="shared" si="257"/>
        <v>-1.5570602385199361E-2</v>
      </c>
      <c r="M627" s="14">
        <f t="shared" si="258"/>
        <v>-1.547521223684023E-2</v>
      </c>
      <c r="N627" s="15">
        <f t="shared" si="258"/>
        <v>-1.5407849209535196E-2</v>
      </c>
    </row>
    <row r="628" spans="1:14">
      <c r="A628" s="23">
        <v>45623</v>
      </c>
      <c r="B628" s="2">
        <v>456.923</v>
      </c>
      <c r="C628" s="19">
        <v>474005.4</v>
      </c>
      <c r="D628" s="10">
        <v>105.437</v>
      </c>
      <c r="L628" s="6">
        <f t="shared" si="257"/>
        <v>2.3378164999944051E-2</v>
      </c>
      <c r="M628" s="14">
        <f t="shared" si="258"/>
        <v>2.3475894415974752E-2</v>
      </c>
      <c r="N628" s="15">
        <f t="shared" si="258"/>
        <v>2.3560819337928196E-2</v>
      </c>
    </row>
    <row r="629" spans="1:14">
      <c r="A629" s="23">
        <v>45630</v>
      </c>
      <c r="B629" s="2">
        <v>463.15199999999999</v>
      </c>
      <c r="C629" s="19">
        <v>480513.011</v>
      </c>
      <c r="D629" s="10">
        <v>106.895</v>
      </c>
      <c r="L629" s="6">
        <f t="shared" si="257"/>
        <v>1.3632493877524299E-2</v>
      </c>
      <c r="M629" s="14">
        <f t="shared" si="258"/>
        <v>1.3728980724692086E-2</v>
      </c>
      <c r="N629" s="15">
        <f t="shared" si="258"/>
        <v>1.3828162789153664E-2</v>
      </c>
    </row>
    <row r="630" spans="1:14">
      <c r="A630" s="23">
        <v>45637</v>
      </c>
      <c r="B630" s="2">
        <v>460.05900000000003</v>
      </c>
      <c r="C630" s="19">
        <v>477349.76199999999</v>
      </c>
      <c r="D630" s="10">
        <v>106.19799999999999</v>
      </c>
      <c r="L630" s="6">
        <f t="shared" si="257"/>
        <v>-6.6781531764948943E-3</v>
      </c>
      <c r="M630" s="14">
        <f t="shared" si="258"/>
        <v>-6.5830662803842976E-3</v>
      </c>
      <c r="N630" s="15">
        <f t="shared" si="258"/>
        <v>-6.5204172318630294E-3</v>
      </c>
    </row>
    <row r="631" spans="1:14">
      <c r="A631" s="23">
        <v>45644</v>
      </c>
      <c r="B631" s="2">
        <v>436.52600000000001</v>
      </c>
      <c r="C631" s="19">
        <v>452975.77100000001</v>
      </c>
      <c r="D631" s="10">
        <v>100.78</v>
      </c>
      <c r="L631" s="6">
        <f t="shared" si="257"/>
        <v>-5.1152134834879903E-2</v>
      </c>
      <c r="M631" s="14">
        <f t="shared" si="258"/>
        <v>-5.1061072907793714E-2</v>
      </c>
      <c r="N631" s="15">
        <f t="shared" si="258"/>
        <v>-5.1017909941806772E-2</v>
      </c>
    </row>
    <row r="632" spans="1:14">
      <c r="A632" s="23">
        <v>45650</v>
      </c>
      <c r="B632" s="2">
        <v>455.93900000000002</v>
      </c>
      <c r="C632" s="19">
        <v>473159.02299999999</v>
      </c>
      <c r="D632" s="10">
        <v>105.27800000000001</v>
      </c>
      <c r="L632" s="6">
        <f t="shared" si="257"/>
        <v>4.4471577867068568E-2</v>
      </c>
      <c r="M632" s="14">
        <f t="shared" si="258"/>
        <v>4.4557023338009705E-2</v>
      </c>
      <c r="N632" s="15">
        <f t="shared" si="258"/>
        <v>4.4631871403056245E-2</v>
      </c>
    </row>
    <row r="633" spans="1:14">
      <c r="A633" s="23">
        <v>45657</v>
      </c>
      <c r="B633" s="2">
        <v>444.86599999999999</v>
      </c>
      <c r="C633" s="19">
        <v>461711.72700000001</v>
      </c>
      <c r="D633" s="10">
        <v>102.735</v>
      </c>
      <c r="L633" s="6">
        <f t="shared" si="257"/>
        <v>-2.4286143541131677E-2</v>
      </c>
      <c r="M633" s="14">
        <f t="shared" si="258"/>
        <v>-2.4193337638200307E-2</v>
      </c>
      <c r="N633" s="15">
        <f t="shared" si="258"/>
        <v>-2.415509413172745E-2</v>
      </c>
    </row>
    <row r="634" spans="1:14">
      <c r="A634" s="23">
        <v>45665</v>
      </c>
      <c r="B634" s="2">
        <v>446.238</v>
      </c>
      <c r="C634" s="19">
        <v>463187.41499999998</v>
      </c>
      <c r="D634" s="10">
        <v>103.065</v>
      </c>
      <c r="L634" s="6">
        <f t="shared" si="257"/>
        <v>3.0840747550948677E-3</v>
      </c>
      <c r="M634" s="14">
        <f t="shared" si="258"/>
        <v>3.1961241478277724E-3</v>
      </c>
      <c r="N634" s="15">
        <f t="shared" si="258"/>
        <v>3.2121477587969682E-3</v>
      </c>
    </row>
    <row r="635" spans="1:14">
      <c r="A635" s="23">
        <v>45672</v>
      </c>
      <c r="B635" s="2">
        <v>451.62700000000001</v>
      </c>
      <c r="C635" s="19">
        <v>468815.97700000001</v>
      </c>
      <c r="D635" s="10">
        <v>104.35</v>
      </c>
      <c r="L635" s="6">
        <f t="shared" si="257"/>
        <v>1.2076515222818385E-2</v>
      </c>
      <c r="M635" s="14">
        <f t="shared" si="258"/>
        <v>1.2151802526845445E-2</v>
      </c>
      <c r="N635" s="15">
        <f t="shared" si="258"/>
        <v>1.2467860088293703E-2</v>
      </c>
    </row>
    <row r="636" spans="1:14">
      <c r="A636" s="23">
        <v>45679</v>
      </c>
      <c r="B636" s="2">
        <v>460.38200000000001</v>
      </c>
      <c r="C636" s="19">
        <v>477959.34600000002</v>
      </c>
      <c r="D636" s="10">
        <v>106.35899999999999</v>
      </c>
      <c r="L636" s="6">
        <v>1.9385466325086753E-2</v>
      </c>
      <c r="M636" s="14">
        <v>1.9503108785902112E-2</v>
      </c>
      <c r="N636" s="15">
        <v>1.9252515572592221E-2</v>
      </c>
    </row>
    <row r="637" spans="1:14">
      <c r="A637" s="23">
        <v>45686</v>
      </c>
      <c r="B637" s="2">
        <v>457.71800000000002</v>
      </c>
      <c r="C637" s="19">
        <v>475239.93900000001</v>
      </c>
      <c r="D637" s="10">
        <v>105.754</v>
      </c>
      <c r="L637" s="6">
        <v>-5.7864990377555214E-3</v>
      </c>
      <c r="M637" s="14">
        <v>-5.6896198866253078E-3</v>
      </c>
      <c r="N637" s="15">
        <v>-5.6882821387940208E-3</v>
      </c>
    </row>
    <row r="638" spans="1:14">
      <c r="A638" s="23">
        <v>45693</v>
      </c>
      <c r="B638" s="2">
        <v>459.82100000000003</v>
      </c>
      <c r="C638" s="19">
        <v>477469.17499999999</v>
      </c>
      <c r="D638" s="10">
        <v>106.251</v>
      </c>
      <c r="L638" s="6">
        <v>4.5945320044220583E-3</v>
      </c>
      <c r="M638" s="14">
        <v>4.6907589557618756E-3</v>
      </c>
      <c r="N638" s="15">
        <v>4.6995858312688377E-3</v>
      </c>
    </row>
    <row r="639" spans="1:14">
      <c r="A639" s="23">
        <v>45700</v>
      </c>
      <c r="B639" s="19">
        <v>459.02600000000001</v>
      </c>
      <c r="C639" s="19">
        <v>476689.66700000002</v>
      </c>
      <c r="D639" s="10">
        <v>106.084</v>
      </c>
      <c r="L639" s="6">
        <v>-1.7289336502682717E-3</v>
      </c>
      <c r="M639" s="14">
        <v>-1.6325828782558505E-3</v>
      </c>
      <c r="N639" s="15">
        <v>-1.5717499129419554E-3</v>
      </c>
    </row>
    <row r="640" spans="1:14">
      <c r="A640" s="23">
        <v>45707</v>
      </c>
      <c r="B640" s="19">
        <v>467.74599999999998</v>
      </c>
      <c r="C640" s="19">
        <v>485767.17200000002</v>
      </c>
      <c r="D640" s="10">
        <v>108.17400000000001</v>
      </c>
      <c r="L640" s="6">
        <v>1.899674528240225E-2</v>
      </c>
      <c r="M640" s="14">
        <v>1.9042797921608789E-2</v>
      </c>
      <c r="N640" s="15">
        <v>1.9701368726669388E-2</v>
      </c>
    </row>
    <row r="641" spans="1:14">
      <c r="A641" s="23">
        <v>45714</v>
      </c>
      <c r="B641" s="19">
        <v>453.31799999999998</v>
      </c>
      <c r="C641" s="19">
        <v>470826.31400000001</v>
      </c>
      <c r="D641" s="10">
        <v>104.883</v>
      </c>
      <c r="L641" s="6">
        <v>-3.0845800926143641E-2</v>
      </c>
      <c r="M641" s="14">
        <v>-3.0757241043040229E-2</v>
      </c>
      <c r="N641" s="15">
        <v>-3.0423207055299883E-2</v>
      </c>
    </row>
    <row r="642" spans="1:14">
      <c r="A642" s="23">
        <v>45721</v>
      </c>
      <c r="B642" s="19">
        <v>445.09199999999998</v>
      </c>
      <c r="C642" s="19">
        <v>462323.18699999998</v>
      </c>
      <c r="D642" s="10">
        <v>102.943</v>
      </c>
      <c r="L642" s="6">
        <v>-1.8146202003891276E-2</v>
      </c>
      <c r="M642" s="14">
        <v>-1.8060008005414963E-2</v>
      </c>
      <c r="N642" s="15">
        <v>-1.8496801197524837E-2</v>
      </c>
    </row>
    <row r="643" spans="1:14">
      <c r="A643" s="23">
        <v>45728</v>
      </c>
      <c r="B643" s="19">
        <v>423.11599999999999</v>
      </c>
      <c r="C643" s="19">
        <v>439580.05</v>
      </c>
      <c r="D643" s="10">
        <v>97.873999999999995</v>
      </c>
      <c r="L643" s="6">
        <v>-4.9374061991678153E-2</v>
      </c>
      <c r="M643" s="14">
        <v>-4.9193156734317123E-2</v>
      </c>
      <c r="N643" s="15">
        <v>-4.9240842019369957E-2</v>
      </c>
    </row>
    <row r="644" spans="1:14">
      <c r="A644" s="23">
        <v>45735</v>
      </c>
      <c r="B644" s="19">
        <v>431.59100000000001</v>
      </c>
      <c r="C644" s="19">
        <v>448429.49699999997</v>
      </c>
      <c r="D644" s="10">
        <v>99.843999999999994</v>
      </c>
      <c r="L644" s="6">
        <v>2.0029968141124455E-2</v>
      </c>
      <c r="M644" s="14">
        <v>2.0131593779108004E-2</v>
      </c>
      <c r="N644" s="15">
        <v>2.0127919570059438E-2</v>
      </c>
    </row>
    <row r="645" spans="1:14">
      <c r="A645" s="23">
        <v>45742</v>
      </c>
      <c r="B645" s="2">
        <v>433.07100000000003</v>
      </c>
      <c r="C645" s="19">
        <v>450010.71799999999</v>
      </c>
      <c r="D645" s="10">
        <v>100.19799999999999</v>
      </c>
      <c r="L645" s="6">
        <v>3.4291725267672213E-3</v>
      </c>
      <c r="M645" s="14">
        <v>3.5261306639693402E-3</v>
      </c>
      <c r="N645" s="15">
        <v>3.5455310284042696E-3</v>
      </c>
    </row>
    <row r="646" spans="1:14">
      <c r="A646" s="23">
        <v>45749</v>
      </c>
      <c r="B646" s="2">
        <v>426.68900000000002</v>
      </c>
      <c r="C646" s="19">
        <v>443421.24400000001</v>
      </c>
      <c r="D646" s="10">
        <v>98.733999999999995</v>
      </c>
      <c r="L646" s="6">
        <v>-1.4736613626864847E-2</v>
      </c>
      <c r="M646" s="14">
        <v>-1.4642926793579147E-2</v>
      </c>
      <c r="N646" s="15">
        <v>-1.4611070081239186E-2</v>
      </c>
    </row>
    <row r="647" spans="1:14">
      <c r="A647" s="23">
        <v>45756</v>
      </c>
      <c r="B647" s="2">
        <v>407.68599999999998</v>
      </c>
      <c r="C647" s="19">
        <v>423713.73100000003</v>
      </c>
      <c r="D647" s="10">
        <v>94.346999999999994</v>
      </c>
      <c r="L647" s="6">
        <v>-4.4535950071363573E-2</v>
      </c>
      <c r="M647" s="14">
        <v>-4.4444223786445303E-2</v>
      </c>
      <c r="N647" s="15">
        <v>-4.443251564810502E-2</v>
      </c>
    </row>
    <row r="648" spans="1:14">
      <c r="A648" s="23">
        <v>45763</v>
      </c>
      <c r="B648" s="2">
        <v>398.2</v>
      </c>
      <c r="C648" s="19">
        <v>412018.745</v>
      </c>
      <c r="D648" s="10">
        <v>92.471999999999994</v>
      </c>
      <c r="L648" s="6">
        <v>-2.3267907163846635E-2</v>
      </c>
      <c r="M648" s="14">
        <v>-2.760114941849745E-2</v>
      </c>
      <c r="N648" s="15">
        <v>-1.9873445896530839E-2</v>
      </c>
    </row>
    <row r="649" spans="1:14">
      <c r="A649" s="23">
        <v>45770</v>
      </c>
      <c r="B649" s="2">
        <v>402.96</v>
      </c>
      <c r="C649" s="19">
        <v>416983.967</v>
      </c>
      <c r="D649" s="10">
        <v>93.590999999999994</v>
      </c>
      <c r="L649" s="6">
        <v>1.195379206428937E-2</v>
      </c>
      <c r="M649" s="14">
        <v>1.2050961419243222E-2</v>
      </c>
      <c r="N649" s="15">
        <v>1.2100960290682528E-2</v>
      </c>
    </row>
  </sheetData>
  <mergeCells count="2">
    <mergeCell ref="B1:D1"/>
    <mergeCell ref="L1:N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Aiste Grinskyte</dc:creator>
  <cp:lastModifiedBy>Laure Gay</cp:lastModifiedBy>
  <dcterms:created xsi:type="dcterms:W3CDTF">2013-05-03T08:14:48Z</dcterms:created>
  <dcterms:modified xsi:type="dcterms:W3CDTF">2025-04-24T14:03:17Z</dcterms:modified>
</cp:coreProperties>
</file>